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<sst xmlns="http://schemas.openxmlformats.org/spreadsheetml/2006/main" count="304" uniqueCount="135">
  <si>
    <t>Дата</t>
  </si>
  <si>
    <t>Назначение платежа</t>
  </si>
  <si>
    <t>03.06.2021</t>
  </si>
  <si>
    <t>Страховые взносы на обязательное социальное страхование от несчастных случаев на производстве и профзаболеваний за май 2021. Рег. № 5011316515. НДС не облагается.</t>
  </si>
  <si>
    <t>Филиал 11 ГУ – Московское Областного регионального отделения ФСС РФ</t>
  </si>
  <si>
    <t>02.06.2021</t>
  </si>
  <si>
    <t>Комиссия за перечисление средств со сч. ЮЛ на сч.ФЛ (в т.ч. при закрытии счета),  (оборот до 150 тыс. руб) по дог. РКО №40703810740000003761 от '04/09/2018'. За документы:№112 (30513 RUR  ) от 02/06/21. Без НДС</t>
  </si>
  <si>
    <t>Информирование об операциях поступления и/или списания по банковскому(им) счету(ам) в рублях РФ за период с '01/05/2021' по '31/05/2021'.</t>
  </si>
  <si>
    <t>Комиссия за перечисление средств со сч. ЮЛ на сч.ФЛ (в т.ч. при закрытии счета),  (оборот до 150 тыс. руб) по дог. РКО №40703810740000003761 от '04/09/2018'. За документы: Документ(ы):; от 02/06/21 №№: 109 (445</t>
  </si>
  <si>
    <t>НДФЛ за май 2021 штат. НДС не облагается.</t>
  </si>
  <si>
    <t>Межрайонная ИФНС России №3 по Московской области</t>
  </si>
  <si>
    <t>Оплата по договору №7 от 01.03.2021. Акт за май. НДС не облагается.</t>
  </si>
  <si>
    <t>Ишкинина Елена Олеговна</t>
  </si>
  <si>
    <t>Оплата по акту №3 от 31.05.2021 к договору №6 от 01.03.2021. НДС не облагается.</t>
  </si>
  <si>
    <t>Ерхова Елизавета Николаевна</t>
  </si>
  <si>
    <t>Оплата по договору возмездного оказания услуг №4 от 01.03.2021, акт за май 2021. НДС не облагается.</t>
  </si>
  <si>
    <t>Юдина Наталья Николаевна</t>
  </si>
  <si>
    <t>НДФЛ за июнь 2021 ГПХ. НДС не облагается.</t>
  </si>
  <si>
    <t>Оплата по договору №2 от 01.03.2021. Акт за май. НДС не облагается.</t>
  </si>
  <si>
    <t>Мариняк Ольга Александровна</t>
  </si>
  <si>
    <t>Заработная плата за май 2021. НДС не облагается.</t>
  </si>
  <si>
    <t>Осипова Елена Владимировна</t>
  </si>
  <si>
    <t>Страховые взносы на ОПС за май 2021. Рег.№ 060-038-035001. НДС не облагается.</t>
  </si>
  <si>
    <t>Оплата по договору № 1 от 01.03.2021. Акт за май. НДС не облагается.</t>
  </si>
  <si>
    <t>Пшеничникова Ирина Юрьевна</t>
  </si>
  <si>
    <t>10.06.2021</t>
  </si>
  <si>
    <t>оплата по счету №310 от 28.05.2021 за лечение и госпитализацию Степаненко Арина Андреевна 12.01.2018 г.р.. НДС не облагается.</t>
  </si>
  <si>
    <t>ГБУЗ НПЦ СПЕЦ.МЕД.ПОМОЩИ ДЕТЯМ ДЗМ</t>
  </si>
  <si>
    <t>07.06.2021</t>
  </si>
  <si>
    <t>оплата по счету №275 от 19.05.2021 за лечение и госпитализацию Белашков Курт Алексеевич 29.05.2018 г.р. НДС не облагается.</t>
  </si>
  <si>
    <t>08.06.2021</t>
  </si>
  <si>
    <t>17.06.2021</t>
  </si>
  <si>
    <t>Комиссия за перечисление средств со сч. ЮЛ на сч.ФЛ (в т.ч. при закрытии счета),  (оборот до 150 тыс. руб) по дог. РКО №40703810740000003761 от '04/09/2018'. За документы:№120 (24000 RUR  ) от 15/06/21. Без НДС</t>
  </si>
  <si>
    <t>Комиссия в другие банки (кредитные организации, Банк России) за ПП/ПТ через ДБО согласно договору РКО №40703810740000003761 от '04/09/2018'. Документы: №121 (72777 RUR  ) от 16/06/21 Без НДС</t>
  </si>
  <si>
    <t>Аванс по заработной плате за июнь 2021. НДС не облагается.</t>
  </si>
  <si>
    <t>15.06.2021</t>
  </si>
  <si>
    <t>Оплата по счету №110 от 02.03.2021 за лечение и госпитализацию Федорова Варвара Михайловна 05.04.2010 г.р. НДС не облагается.</t>
  </si>
  <si>
    <t>оплата по счету №KR200000064 от 02.06.2021 за Цифровое фортепиано, Casio Celviano AP-270BK. 88клавиш, 192 полифония, 22 тембр, 4 хорус. НДС не облагается.</t>
  </si>
  <si>
    <t>МИР МУЗЫКИ-КРАСНОДАР ООО</t>
  </si>
  <si>
    <t>16.06.2021</t>
  </si>
  <si>
    <t>Перечисление по договору №082-2И-257400 с ТСП ИНН 5038134926.Комиссия банка 2.60.НДС не облагается.Сумма операции 100.00</t>
  </si>
  <si>
    <t>18.06.2021</t>
  </si>
  <si>
    <t>21.06.2021</t>
  </si>
  <si>
    <t>11.06.2021</t>
  </si>
  <si>
    <t>ЗА Благотворительный взнос;ПО ПРИНЯТЫМ ПЛАТЕЖАМ С 10/06/2021 ПО 10/06/2021 НА ОБЩУЮ СУММУ 100.00,В Т.Ч.УСЛ.БАНКА:0.00,В КОЛ-ВЕ 1,СОГЛАСНО ЭЛ.РЕЕСТРУ EPS447967907745_0040_5038134926_40703810740000003761_116.y11</t>
  </si>
  <si>
    <t>24.06.2021</t>
  </si>
  <si>
    <t>ЗА Благотворительный взнос;ПО ПРИНЯТЫМ ПЛАТЕЖАМ С 23/06/2021 ПО 23/06/2021 НА ОБЩУЮ СУММУ 100.00,В Т.Ч.УСЛ.БАНКА:0.00,В КОЛ-ВЕ 1,СОГЛАСНО ЭЛ.РЕЕСТРУ EPS447967907745_0040_5038134926_40703810740000003761_121.y24</t>
  </si>
  <si>
    <t>ПЕРЕВОД ДЕНЕЖНЫХ СРЕДСТВ ПО ПОРУЧЕНИЮ ФИЗИЧЕСКИХ ЛИЦ ДЛЯ БФ ПРОВИДЕНИЕ ЗА 23.06.2021 СОГЛАСНО РЕЕСТРУ ПО ДОГОВОРУ № 89-90/ 2060C ОТ 05.06.2019. НДС НЕ ОБЛАГАЕТСЯ.</t>
  </si>
  <si>
    <t>28.06.2021</t>
  </si>
  <si>
    <t>ПЕРЕВОД ДЕНЕЖНЫХ СРЕДСТВ ПО ПОРУЧЕНИЮ ФИЗИЧЕСКИХ ЛИЦ ДЛЯ БФ ПРОВИДЕНИЕ ЗА 26.06.2021 СОГЛАСНО РЕЕСТРУ ПО ДОГОВОРУ № 89-90/ 2060C ОТ 05.06.2019. НДС НЕ ОБЛАГАЕТСЯ.</t>
  </si>
  <si>
    <t>01.06.2021</t>
  </si>
  <si>
    <t>ПЕРЕВОД ДЕНЕЖНЫХ СРЕДСТВ ПО ПОРУЧЕНИЮ ФИЗИЧЕСКИХ ЛИЦ ДЛЯ БФ ПРОВИДЕНИЕ ЗА 15.06.2021 СОГЛАСНО РЕЕСТРУ ПО ДОГОВОРУ № 89-90/ 2060C ОТ 05.06.2019. НДС НЕ ОБЛАГАЕТСЯ.</t>
  </si>
  <si>
    <t>//Реестр//  Количество 1. Перечисление денежных средств по договору НЭК.107982.01 по реестру за 19.06.2021. Без НДС</t>
  </si>
  <si>
    <t>23.06.2021</t>
  </si>
  <si>
    <t>//Реестр//  Количество 1. Перечисление денежных средств по договору НЭК.107982.01 по реестру за 22.06.2021. Без НДС</t>
  </si>
  <si>
    <t>Перечисление по договору №082-2И-257400 с ТСП ИНН 5038134926.Комиссия банка 5.20.НДС не облагается.Сумма операции 200.00</t>
  </si>
  <si>
    <t>ЗА Благотворительный взнос;ПО ПРИНЯТЫМ ПЛАТЕЖАМ С 01/06/2021 ПО 01/06/2021 НА ОБЩУЮ СУММУ 200.00,В Т.Ч.УСЛ.БАНКА:0.00,В КОЛ-ВЕ 1,СОГЛАСНО ЭЛ.РЕЕСТРУ EPS447967907745_0040_5038134926_40703810740000003761_111.y02</t>
  </si>
  <si>
    <t>Перечисление по договору №082-2И-257400 с ТСП ИНН 5038134926.Комиссия банка 6.50.НДС не облагается.Сумма операции 250.00</t>
  </si>
  <si>
    <t>Назн:добровольные пожертвования т 89193437574 (N167 18.06.21)</t>
  </si>
  <si>
    <t>ЗА Благотворительный взнос;ПО ПРИНЯТЫМ ПЛАТЕЖАМ С 22/06/2021 ПО 22/06/2021 НА ОБЩУЮ СУММУ 250.00,В Т.Ч.УСЛ.БАНКА:0.00,В КОЛ-ВЕ 1,СОГЛАСНО ЭЛ.РЕЕСТРУ EPS447967907745_0040_5038134926_40703810740000003761_120.y23</t>
  </si>
  <si>
    <t>ЗА Благотворительный взнос;ПО ПРИНЯТЫМ ПЛАТЕЖАМ С 25/06/2021 ПО 26/06/2021 НА ОБЩУЮ СУММУ 250.00,В Т.Ч.УСЛ.БАНКА:0.00,В КОЛ-ВЕ 3,СОГЛАСНО ЭЛ.РЕЕСТРУ EPS447967907745_0040_5038134926_40703810740000003761_123.y28</t>
  </si>
  <si>
    <t>//Реестр//  Количество 1. Перечисление денежных средств по договору НЭК.107982.01 по реестру за 07.06.2021. Без НДС</t>
  </si>
  <si>
    <t>Перевод денежных средств по договору присоединения к условиям оказания услуг ИТО при осуществлении переводов денежных средств благотворительным организациям от 19/03/2021. Без учета НДС.</t>
  </si>
  <si>
    <t>25.06.2021</t>
  </si>
  <si>
    <t>ЗА Благотворительный взнос;ПО ПРИНЯТЫМ ПЛАТЕЖАМ С 24/06/2021 ПО 24/06/2021 НА ОБЩУЮ СУММУ 300.00,В Т.Ч.УСЛ.БАНКА:0.00,В КОЛ-ВЕ 1,СОГЛАСНО ЭЛ.РЕЕСТРУ EPS447967907745_0040_5038134926_40703810740000003761_122.y25</t>
  </si>
  <si>
    <t>04.06.2021</t>
  </si>
  <si>
    <t>Перечисление по договору №082-2И-257400 с ТСП ИНН 5038134926.Комиссия банка 15.60.НДС не облагается.Сумма операции 500.00.Cумма возвратов 100.00</t>
  </si>
  <si>
    <t>//Реестр//  Количество 1. Перечисление денежных средств по договору НЭК.107982.01 по реестру за 09.06.2021. Без НДС</t>
  </si>
  <si>
    <t>//Реестр//  Количество 3. Перечисление денежных средств по договору НЭК.107982.01 по реестру за 16.06.2021. Без НДС</t>
  </si>
  <si>
    <t>09.06.2021</t>
  </si>
  <si>
    <t>Перечисление по договору №082-2И-257400 с ТСП ИНН 5038134926.Комиссия банка 13.00.НДС не облагается.Сумма операции 500.00</t>
  </si>
  <si>
    <t>ЗА Благотворительный взнос;ПО ПРИНЯТЫМ ПЛАТЕЖАМ С 02/06/2021 ПО 02/06/2021 НА ОБЩУЮ СУММУ 500.00,В Т.Ч.УСЛ.БАНКА:0.00,В КОЛ-ВЕ 1,СОГЛАСНО ЭЛ.РЕЕСТРУ EPS447967907745_0040_5038134926_40703810740000003761_112.y03</t>
  </si>
  <si>
    <t>Благотворительное пожертвование:. НДС не облагается</t>
  </si>
  <si>
    <t>22.06.2021</t>
  </si>
  <si>
    <t>ЗА Благотворительный взнос;ПО ПРИНЯТЫМ ПЛАТЕЖАМ С 21/06/2021 ПО 21/06/2021 НА ОБЩУЮ СУММУ 500.00,В Т.Ч.УСЛ.БАНКА:0.00,В КОЛ-ВЕ 1,СОГЛАСНО ЭЛ.РЕЕСТРУ EPS447967907745_0040_5038134926_40703810740000003761_119.y22</t>
  </si>
  <si>
    <t>Благотворительное пожертвование. Аманбековой Сумае. НДС не облагается</t>
  </si>
  <si>
    <t>Перечисление по договору №082-2И-257400 с ТСП ИНН 5038134926.Комиссия банка 15.60.НДС не облагается.Сумма операции 600.00</t>
  </si>
  <si>
    <t>Перечисление по договору №082-2И-257400 с ТСП ИНН 5038134926.Комиссия банка 33.80.НДС не облагается.Сумма операции 700.00.Cумма возвратов 600.00</t>
  </si>
  <si>
    <t>ЗА Благотворительный взнос;ПО ПРИНЯТЫМ ПЛАТЕЖАМ С 18/06/2021 ПО 20/06/2021 НА ОБЩУЮ СУММУ 700.00,В Т.Ч.УСЛ.БАНКА:0.00,В КОЛ-ВЕ 2,СОГЛАСНО ЭЛ.РЕЕСТРУ EPS447967907745_0040_5038134926_40703810740000003761_118.y21</t>
  </si>
  <si>
    <t>//Реестр//  Количество 1. Перечисление денежных средств по договору НЭК.107982.01 по реестру за 31.05.2021. Без НДС</t>
  </si>
  <si>
    <t>//Реестр//  Количество 2. Перечисление денежных средств по договору НЭК.107982.01 по реестру за 03.06.2021. Без НДС</t>
  </si>
  <si>
    <t>Перечисление по договору №082-2И-257400 с ТСП ИНН 5038134926.Комиссия банка 26.00.НДС не облагается.Сумма операции 1000.00</t>
  </si>
  <si>
    <t>ЗА Благотворительный взнос;ПО ПРИНЯТЫМ ПЛАТЕЖАМ С 03/06/2021 ПО 03/06/2021 НА ОБЩУЮ СУММУ 1000.00,В Т.Ч.УСЛ.БАНКА:0.00,В КОЛ-ВЕ 1,СОГЛАСНО ЭЛ.РЕЕСТРУ EPS447967907745_0040_5038134926_40703810740000003761_113.y04</t>
  </si>
  <si>
    <t>ЗА Благотворительный взнос;ПО ПРИНЯТЫМ ПЛАТЕЖАМ С 05/06/2021 ПО 05/06/2021 НА ОБЩУЮ СУММУ 1000.00,В Т.Ч.УСЛ.БАНКА:0.00,В КОЛ-ВЕ 1,СОГЛАСНО ЭЛ.РЕЕСТРУ EPS447967907745_0040_5038134926_40703810740000003761_114.y07</t>
  </si>
  <si>
    <t>БЛАГОТВОРИТЕЛЬНОЕ ПОЖЕРТВОВАНИЕ СОГЛАСНО СТ. 582 ГК РФ (НДС НЕТ)</t>
  </si>
  <si>
    <t>ЗА Благотворительный взнос;ПО ПРИНЯТЫМ ПЛАТЕЖАМ С 17/06/2021 ПО 17/06/2021 НА ОБЩУЮ СУММУ 1000.00,В Т.Ч.УСЛ.БАНКА:0.00,В КОЛ-ВЕ 1,СОГЛАСНО ЭЛ.РЕЕСТРУ EPS447967907745_0040_5038134926_40703810740000003761_117.y18</t>
  </si>
  <si>
    <t>Перечисление по договору №082-2И-257400 с ТСП ИНН 5038134926.Комиссия банка 28.60.НДС не облагается.Сумма операции 1100.00</t>
  </si>
  <si>
    <t>//Реестр//  Количество 3. Перечисление денежных средств по договору НЭК.107982.01 по реестру за 17.06.2021. Без НДС</t>
  </si>
  <si>
    <t>//Реестр//  Количество 2. Перечисление денежных средств по договору НЭК.107982.01 по реестру за 26.06.2021. Без НДС</t>
  </si>
  <si>
    <t>//Реестр//  Количество 4. Перечисление денежных средств по договору НЭК.107982.01 по реестру за 27.06.2021. Без НДС</t>
  </si>
  <si>
    <t>//Реестр//  Количество 1. Перечисление денежных средств по договору НЭК.107982.01 по реестру за 10.06.2021. Без НДС</t>
  </si>
  <si>
    <t>30.06.2021</t>
  </si>
  <si>
    <t>//Реестр//  Количество 5. Перечисление денежных средств по договору НЭК.107982.01 по реестру за 29.06.2021. Без НДС</t>
  </si>
  <si>
    <t>12.06.2021</t>
  </si>
  <si>
    <t>благотворительный взнос. НДС не облагается</t>
  </si>
  <si>
    <t>Перечисление по договору №082-2И-257400 с ТСП ИНН 5038134926.Комиссия банка 78.00.НДС не облагается.Сумма операции 3000.00</t>
  </si>
  <si>
    <t>29.06.2021</t>
  </si>
  <si>
    <t>//Реестр//  Количество 8. Перечисление денежных средств по договору НЭК.107982.01 по реестру за 28.06.2021. Без НДС</t>
  </si>
  <si>
    <t>//Реестр//  Количество 2. Перечисление денежных средств по договору НЭК.107982.01 по реестру за 23.06.2021. Без НДС</t>
  </si>
  <si>
    <t>Перечисление по договору №082-2И-257400 с ТСП ИНН 5038134926.Комиссия банка 135.20.НДС не облагается.Сумма операции 5200.00</t>
  </si>
  <si>
    <t>Перечисление по договору №082-2И-257400 с ТСП ИНН 5038134926.Комиссия банка 148.20.НДС не облагается.Сумма операции 5700.00</t>
  </si>
  <si>
    <t>Перечисление по договору №082-2И-257400 с ТСП ИНН 5038134926.Комиссия банка 164.22.НДС не облагается.Сумма операции 6316.00</t>
  </si>
  <si>
    <t>Перечисление по договору №082-2И-257400 с ТСП ИНН 5038134926.Комиссия банка 195.00.НДС не облагается.Сумма операции 7500.00</t>
  </si>
  <si>
    <t>(131.13102.2):7760-00; Возврат не использованных денежных средств за лечение Колесникова Ангелина Ивановна Сумма 7760-00. НДС не облагается.</t>
  </si>
  <si>
    <t>(131.13102.2):7873-86; Возврат не использованных денежных средств за лечение Степаненко Арина Андреевна Сумма 7873-86. НДС не облагается.</t>
  </si>
  <si>
    <t>(131.13102.2):8873-86; Возврат не использованных денежных средств за лечение Климова Анна Эдуардовна Сумма 8873-86. НДС не облагается.</t>
  </si>
  <si>
    <t>Благотворительное пожертвование по письму, согласно ст. 582 ГК РФ. . НДС не облагается.</t>
  </si>
  <si>
    <t>Реестр 1036// Перевод пожертвований за 25.05.2021-04.06.2021. Правила приёма ЭСП MIXPLAT (заявл. о присоед. №3711 от 15.04.2021). НДС не облаг. (п.12 ст. 7.2.115-ФЗ от 07.08.2001).</t>
  </si>
  <si>
    <t>Перечисление по договору №082-2И-257400 с ТСП ИНН 5038134926.Комиссия банка 278.20.НДС не облагается.Сумма операции 10700.00</t>
  </si>
  <si>
    <t>ЗА Благотворительный взнос;ПО ПЛАТЕЖАМ С 07/06/2021 ПО 07/06/2021 НА СУММУ 12200.00,В Т.Ч.УСЛ.БАНКА:0.00,КОЛ 2,РЕЕСТР EPS447967907745_0040_5038134926_40703810740000003761_115.y08</t>
  </si>
  <si>
    <t>Реестр 1696// Перевод пожертвований за 05.06.2021-25.06.2021. Правила приёма ЭСП MIXPLAT (заявл. о присоед. №3711 от 15.04.2021). НДС не облаг. (п.12 ст. 7.2.115-ФЗ от 07.08.2001).</t>
  </si>
  <si>
    <t>Реестр 1760// Перевод пожертвований за 26.06.2021-27.06.2021. Правила приёма ЭСП MIXPLAT (заявл. о присоед. №3711 от 15.04.2021). НДС не облаг. (п.12 ст. 7.2.115-ФЗ от 07.08.2001).</t>
  </si>
  <si>
    <t>Реестр 1793// Перевод пожертвований за 28.06.2021. Правила приёма ЭСП MIXPLAT (заявл. о присоед. №3711 от 15.04.2021). НДС не облаг. (п.12 ст. 7.2.115-ФЗ от 07.08.2001).</t>
  </si>
  <si>
    <t>Перечисление по договору №082-2И-257400 с ТСП ИНН 5038134926.Комиссия банка 852.80.НДС не облагается.Сумма операции 32800.00</t>
  </si>
  <si>
    <t>//Реестр//  Количество 6. Перечисление денежных средств по договору НЭК.107982.01 по реестру за 25.06.2021. Без НДС</t>
  </si>
  <si>
    <t>13.06.2021</t>
  </si>
  <si>
    <t>Перечисление денежных средств для оказания благотворительной помощи недоношенным детям и их семьям НДС не облагается</t>
  </si>
  <si>
    <t>ПЕРЕВОД ДЕНЕЖНЫХ СРЕДСТВ ПО ПОРУЧЕНИЮ ФИЗИЧЕСКИХ ЛИЦ ДЛЯ БФ ПРОВИДЕНИЕ ЗА 17.06.2021 СОГЛАСНО РЕЕСТРУ ПО ДОГОВОРУ № 89-90/ 2060C ОТ 05.06.2019. НДС НЕ ОБЛАГАЕТСЯ.</t>
  </si>
  <si>
    <t>Отчет о пожертвованиях и расходах благотворительного фонда помощи недоношенным детям и их семьям "Провидение"</t>
  </si>
  <si>
    <t>Название</t>
  </si>
  <si>
    <t>Сумма, руб.</t>
  </si>
  <si>
    <t>% от объема за период</t>
  </si>
  <si>
    <t>Расходы на уставную деятельность</t>
  </si>
  <si>
    <t>ИТОГО</t>
  </si>
  <si>
    <t>БАНК РУССКИЙ СТАНДАРТ АО</t>
  </si>
  <si>
    <t>Физлицо</t>
  </si>
  <si>
    <t>ВТБ</t>
  </si>
  <si>
    <t>НКО Яндекс.Деньги</t>
  </si>
  <si>
    <t>НКО Деньги Мейл Ру</t>
  </si>
  <si>
    <t>ЭНДОЭКСПЕРТ ООО</t>
  </si>
  <si>
    <t>РНКО Единая касса ООО</t>
  </si>
  <si>
    <t>МСК ООО</t>
  </si>
  <si>
    <t>Сбербанк</t>
  </si>
  <si>
    <t>Расходы на административную деятельность</t>
  </si>
  <si>
    <t>Период: июнь 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</si>
</sst>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10"/>
      <color indexed="24"/>
      <name val="Arial"/>
      <family val="2"/>
    </font>
    <font>
      <sz val="8"/>
      <color indexed="24"/>
      <name val="Arial"/>
      <family val="2"/>
    </font>
    <font>
      <b/>
      <sz val="10"/>
      <color indexed="63"/>
      <name val="Arial"/>
      <family val="2"/>
    </font>
    <font>
      <sz val="18"/>
      <color indexed="24"/>
      <name val="Calibri Light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 horizontal="center" vertical="top"/>
    </xf>
    <xf numFmtId="0" fontId="3" fillId="35" borderId="15" xfId="0" applyNumberFormat="1" applyFont="1" applyFill="1" applyBorder="1" applyAlignment="1">
      <alignment horizontal="center" vertical="top"/>
    </xf>
    <xf numFmtId="0" fontId="3" fillId="35" borderId="16" xfId="0" applyNumberFormat="1" applyFont="1" applyFill="1" applyBorder="1" applyAlignment="1">
      <alignment horizontal="center" vertical="top"/>
    </xf>
    <xf numFmtId="0" fontId="4" fillId="35" borderId="17" xfId="0" applyNumberFormat="1" applyFont="1" applyFill="1" applyBorder="1" applyAlignment="1">
      <alignment horizontal="center" vertical="top"/>
    </xf>
    <xf numFmtId="0" fontId="4" fillId="35" borderId="18" xfId="0" applyNumberFormat="1" applyFont="1" applyFill="1" applyBorder="1" applyAlignment="1">
      <alignment horizontal="center" vertical="top"/>
    </xf>
    <xf numFmtId="0" fontId="4" fillId="35" borderId="19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horizontal="left" vertical="top"/>
    </xf>
    <xf numFmtId="2" fontId="1" fillId="36" borderId="10" xfId="0" applyNumberFormat="1" applyFont="1" applyFill="1" applyBorder="1" applyAlignment="1">
      <alignment horizontal="right" vertical="top"/>
    </xf>
    <xf numFmtId="0" fontId="1" fillId="36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4" fontId="1" fillId="36" borderId="10" xfId="0" applyNumberFormat="1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0"/>
  <sheetViews>
    <sheetView tabSelected="1" zoomScalePageLayoutView="0" workbookViewId="0" topLeftCell="A76">
      <selection activeCell="B10" sqref="B10"/>
    </sheetView>
  </sheetViews>
  <sheetFormatPr defaultColWidth="10.33203125" defaultRowHeight="11.25"/>
  <cols>
    <col min="1" max="1" width="33.5" style="0" customWidth="1"/>
    <col min="2" max="2" width="63.33203125" style="0" customWidth="1"/>
    <col min="3" max="3" width="13.16015625" style="0" customWidth="1"/>
    <col min="4" max="5" width="16.33203125" style="0" customWidth="1"/>
  </cols>
  <sheetData>
    <row r="1" spans="1:6" ht="12.75">
      <c r="A1" s="10" t="s">
        <v>118</v>
      </c>
      <c r="B1" s="11"/>
      <c r="C1" s="11"/>
      <c r="D1" s="11"/>
      <c r="E1" s="11"/>
      <c r="F1" s="12"/>
    </row>
    <row r="2" spans="1:6" ht="12.75">
      <c r="A2" s="13" t="s">
        <v>134</v>
      </c>
      <c r="B2" s="14"/>
      <c r="C2" s="14"/>
      <c r="D2" s="14"/>
      <c r="E2" s="14"/>
      <c r="F2" s="15"/>
    </row>
    <row r="3" spans="1:6" s="1" customFormat="1" ht="30">
      <c r="A3" s="16" t="s">
        <v>119</v>
      </c>
      <c r="B3" s="17" t="s">
        <v>1</v>
      </c>
      <c r="C3" s="17" t="s">
        <v>0</v>
      </c>
      <c r="D3" s="17" t="s">
        <v>120</v>
      </c>
      <c r="E3" s="17" t="s">
        <v>120</v>
      </c>
      <c r="F3" s="18" t="s">
        <v>121</v>
      </c>
    </row>
    <row r="4" spans="1:6" ht="11.25" customHeight="1">
      <c r="A4" s="19" t="s">
        <v>124</v>
      </c>
      <c r="B4" s="19" t="s">
        <v>40</v>
      </c>
      <c r="C4" s="19" t="s">
        <v>31</v>
      </c>
      <c r="D4" s="20">
        <v>97.4</v>
      </c>
      <c r="E4" s="21"/>
      <c r="F4" s="22"/>
    </row>
    <row r="5" spans="1:6" ht="11.25" customHeight="1">
      <c r="A5" s="19" t="s">
        <v>124</v>
      </c>
      <c r="B5" s="19" t="s">
        <v>40</v>
      </c>
      <c r="C5" s="19" t="s">
        <v>41</v>
      </c>
      <c r="D5" s="20">
        <v>97.4</v>
      </c>
      <c r="E5" s="21"/>
      <c r="F5" s="22"/>
    </row>
    <row r="6" spans="1:6" ht="11.25" customHeight="1">
      <c r="A6" s="19" t="s">
        <v>124</v>
      </c>
      <c r="B6" s="19" t="s">
        <v>40</v>
      </c>
      <c r="C6" s="19" t="s">
        <v>42</v>
      </c>
      <c r="D6" s="20">
        <v>97.4</v>
      </c>
      <c r="E6" s="21"/>
      <c r="F6" s="22"/>
    </row>
    <row r="7" spans="1:6" ht="11.25" customHeight="1">
      <c r="A7" s="19" t="s">
        <v>124</v>
      </c>
      <c r="B7" s="19" t="s">
        <v>44</v>
      </c>
      <c r="C7" s="19" t="s">
        <v>43</v>
      </c>
      <c r="D7" s="20">
        <v>100</v>
      </c>
      <c r="E7" s="21"/>
      <c r="F7" s="22"/>
    </row>
    <row r="8" spans="1:6" ht="11.25" customHeight="1">
      <c r="A8" s="19" t="s">
        <v>125</v>
      </c>
      <c r="B8" s="19" t="s">
        <v>46</v>
      </c>
      <c r="C8" s="19" t="s">
        <v>45</v>
      </c>
      <c r="D8" s="20">
        <v>100</v>
      </c>
      <c r="E8" s="21"/>
      <c r="F8" s="22"/>
    </row>
    <row r="9" spans="1:6" ht="11.25" customHeight="1">
      <c r="A9" s="19" t="s">
        <v>125</v>
      </c>
      <c r="B9" s="19" t="s">
        <v>47</v>
      </c>
      <c r="C9" s="19" t="s">
        <v>45</v>
      </c>
      <c r="D9" s="20">
        <v>100</v>
      </c>
      <c r="E9" s="21"/>
      <c r="F9" s="22"/>
    </row>
    <row r="10" spans="1:6" ht="11.25" customHeight="1">
      <c r="A10" s="19" t="s">
        <v>125</v>
      </c>
      <c r="B10" s="19" t="s">
        <v>49</v>
      </c>
      <c r="C10" s="19" t="s">
        <v>48</v>
      </c>
      <c r="D10" s="20">
        <v>100</v>
      </c>
      <c r="E10" s="21"/>
      <c r="F10" s="22"/>
    </row>
    <row r="11" spans="1:6" ht="11.25" customHeight="1">
      <c r="A11" s="19" t="s">
        <v>125</v>
      </c>
      <c r="B11" s="19" t="s">
        <v>47</v>
      </c>
      <c r="C11" s="19" t="s">
        <v>50</v>
      </c>
      <c r="D11" s="20">
        <v>100</v>
      </c>
      <c r="E11" s="21"/>
      <c r="F11" s="22"/>
    </row>
    <row r="12" spans="1:6" ht="11.25" customHeight="1">
      <c r="A12" s="19" t="s">
        <v>126</v>
      </c>
      <c r="B12" s="19" t="s">
        <v>51</v>
      </c>
      <c r="C12" s="19" t="s">
        <v>39</v>
      </c>
      <c r="D12" s="20">
        <v>150</v>
      </c>
      <c r="E12" s="21"/>
      <c r="F12" s="22"/>
    </row>
    <row r="13" spans="1:6" ht="11.25" customHeight="1">
      <c r="A13" s="19" t="s">
        <v>127</v>
      </c>
      <c r="B13" s="19" t="s">
        <v>52</v>
      </c>
      <c r="C13" s="19" t="s">
        <v>42</v>
      </c>
      <c r="D13" s="20">
        <v>194.4</v>
      </c>
      <c r="E13" s="21"/>
      <c r="F13" s="22"/>
    </row>
    <row r="14" spans="1:6" ht="11.25" customHeight="1">
      <c r="A14" s="19" t="s">
        <v>127</v>
      </c>
      <c r="B14" s="19" t="s">
        <v>54</v>
      </c>
      <c r="C14" s="19" t="s">
        <v>53</v>
      </c>
      <c r="D14" s="20">
        <v>194.4</v>
      </c>
      <c r="E14" s="21"/>
      <c r="F14" s="22"/>
    </row>
    <row r="15" spans="1:6" ht="11.25" customHeight="1">
      <c r="A15" s="19" t="s">
        <v>124</v>
      </c>
      <c r="B15" s="19" t="s">
        <v>55</v>
      </c>
      <c r="C15" s="19" t="s">
        <v>30</v>
      </c>
      <c r="D15" s="20">
        <v>194.8</v>
      </c>
      <c r="E15" s="21"/>
      <c r="F15" s="22"/>
    </row>
    <row r="16" spans="1:6" ht="11.25" customHeight="1">
      <c r="A16" s="19" t="s">
        <v>124</v>
      </c>
      <c r="B16" s="19" t="s">
        <v>55</v>
      </c>
      <c r="C16" s="19" t="s">
        <v>53</v>
      </c>
      <c r="D16" s="20">
        <v>194.8</v>
      </c>
      <c r="E16" s="21"/>
      <c r="F16" s="22"/>
    </row>
    <row r="17" spans="1:6" ht="11.25" customHeight="1">
      <c r="A17" s="19" t="s">
        <v>124</v>
      </c>
      <c r="B17" s="19" t="s">
        <v>55</v>
      </c>
      <c r="C17" s="19" t="s">
        <v>48</v>
      </c>
      <c r="D17" s="20">
        <v>194.8</v>
      </c>
      <c r="E17" s="21"/>
      <c r="F17" s="22"/>
    </row>
    <row r="18" spans="1:6" ht="11.25" customHeight="1">
      <c r="A18" s="19" t="s">
        <v>125</v>
      </c>
      <c r="B18" s="19" t="s">
        <v>56</v>
      </c>
      <c r="C18" s="19" t="s">
        <v>5</v>
      </c>
      <c r="D18" s="20">
        <v>200</v>
      </c>
      <c r="E18" s="21"/>
      <c r="F18" s="22"/>
    </row>
    <row r="19" spans="1:6" ht="11.25" customHeight="1">
      <c r="A19" s="19" t="s">
        <v>124</v>
      </c>
      <c r="B19" s="19" t="s">
        <v>57</v>
      </c>
      <c r="C19" s="19" t="s">
        <v>45</v>
      </c>
      <c r="D19" s="20">
        <v>243.5</v>
      </c>
      <c r="E19" s="21"/>
      <c r="F19" s="22"/>
    </row>
    <row r="20" spans="1:6" ht="11.25" customHeight="1">
      <c r="A20" s="19" t="s">
        <v>125</v>
      </c>
      <c r="B20" s="19" t="s">
        <v>58</v>
      </c>
      <c r="C20" s="19" t="s">
        <v>42</v>
      </c>
      <c r="D20" s="20">
        <v>250</v>
      </c>
      <c r="E20" s="21"/>
      <c r="F20" s="22"/>
    </row>
    <row r="21" spans="1:6" ht="11.25" customHeight="1">
      <c r="A21" s="19" t="s">
        <v>125</v>
      </c>
      <c r="B21" s="19" t="s">
        <v>59</v>
      </c>
      <c r="C21" s="19" t="s">
        <v>53</v>
      </c>
      <c r="D21" s="20">
        <v>250</v>
      </c>
      <c r="E21" s="21"/>
      <c r="F21" s="22"/>
    </row>
    <row r="22" spans="1:6" ht="11.25" customHeight="1">
      <c r="A22" s="19" t="s">
        <v>125</v>
      </c>
      <c r="B22" s="19" t="s">
        <v>60</v>
      </c>
      <c r="C22" s="19" t="s">
        <v>48</v>
      </c>
      <c r="D22" s="20">
        <v>250</v>
      </c>
      <c r="E22" s="21"/>
      <c r="F22" s="22"/>
    </row>
    <row r="23" spans="1:6" ht="11.25" customHeight="1">
      <c r="A23" s="19" t="s">
        <v>127</v>
      </c>
      <c r="B23" s="19" t="s">
        <v>61</v>
      </c>
      <c r="C23" s="19" t="s">
        <v>30</v>
      </c>
      <c r="D23" s="20">
        <v>291.6</v>
      </c>
      <c r="E23" s="21"/>
      <c r="F23" s="22"/>
    </row>
    <row r="24" spans="1:6" ht="11.25" customHeight="1">
      <c r="A24" s="19" t="s">
        <v>128</v>
      </c>
      <c r="B24" s="19" t="s">
        <v>62</v>
      </c>
      <c r="C24" s="19" t="s">
        <v>31</v>
      </c>
      <c r="D24" s="20">
        <v>300</v>
      </c>
      <c r="E24" s="21"/>
      <c r="F24" s="22"/>
    </row>
    <row r="25" spans="1:6" ht="11.25" customHeight="1">
      <c r="A25" s="19" t="s">
        <v>125</v>
      </c>
      <c r="B25" s="19" t="s">
        <v>64</v>
      </c>
      <c r="C25" s="19" t="s">
        <v>63</v>
      </c>
      <c r="D25" s="20">
        <v>300</v>
      </c>
      <c r="E25" s="21"/>
      <c r="F25" s="22"/>
    </row>
    <row r="26" spans="1:6" ht="11.25" customHeight="1">
      <c r="A26" s="19" t="s">
        <v>128</v>
      </c>
      <c r="B26" s="19" t="s">
        <v>62</v>
      </c>
      <c r="C26" s="19" t="s">
        <v>48</v>
      </c>
      <c r="D26" s="20">
        <v>300</v>
      </c>
      <c r="E26" s="21"/>
      <c r="F26" s="22"/>
    </row>
    <row r="27" spans="1:6" ht="11.25" customHeight="1">
      <c r="A27" s="19" t="s">
        <v>124</v>
      </c>
      <c r="B27" s="19" t="s">
        <v>66</v>
      </c>
      <c r="C27" s="19" t="s">
        <v>65</v>
      </c>
      <c r="D27" s="20">
        <v>484.4</v>
      </c>
      <c r="E27" s="21"/>
      <c r="F27" s="22"/>
    </row>
    <row r="28" spans="1:6" ht="11.25" customHeight="1">
      <c r="A28" s="19" t="s">
        <v>127</v>
      </c>
      <c r="B28" s="19" t="s">
        <v>67</v>
      </c>
      <c r="C28" s="19" t="s">
        <v>25</v>
      </c>
      <c r="D28" s="20">
        <v>486</v>
      </c>
      <c r="E28" s="21"/>
      <c r="F28" s="22"/>
    </row>
    <row r="29" spans="1:6" ht="11.25" customHeight="1">
      <c r="A29" s="19" t="s">
        <v>127</v>
      </c>
      <c r="B29" s="19" t="s">
        <v>68</v>
      </c>
      <c r="C29" s="19" t="s">
        <v>31</v>
      </c>
      <c r="D29" s="20">
        <v>486</v>
      </c>
      <c r="E29" s="21"/>
      <c r="F29" s="22"/>
    </row>
    <row r="30" spans="1:6" ht="11.25" customHeight="1">
      <c r="A30" s="19" t="s">
        <v>124</v>
      </c>
      <c r="B30" s="19" t="s">
        <v>70</v>
      </c>
      <c r="C30" s="19" t="s">
        <v>69</v>
      </c>
      <c r="D30" s="20">
        <v>487</v>
      </c>
      <c r="E30" s="21"/>
      <c r="F30" s="22"/>
    </row>
    <row r="31" spans="1:6" ht="11.25" customHeight="1">
      <c r="A31" s="19" t="s">
        <v>125</v>
      </c>
      <c r="B31" s="19" t="s">
        <v>71</v>
      </c>
      <c r="C31" s="19" t="s">
        <v>2</v>
      </c>
      <c r="D31" s="20">
        <v>500</v>
      </c>
      <c r="E31" s="21"/>
      <c r="F31" s="22"/>
    </row>
    <row r="32" spans="1:6" ht="11.25" customHeight="1">
      <c r="A32" s="19" t="s">
        <v>128</v>
      </c>
      <c r="B32" s="19" t="s">
        <v>62</v>
      </c>
      <c r="C32" s="19" t="s">
        <v>2</v>
      </c>
      <c r="D32" s="20">
        <v>500</v>
      </c>
      <c r="E32" s="21"/>
      <c r="F32" s="22"/>
    </row>
    <row r="33" spans="1:6" ht="11.25" customHeight="1">
      <c r="A33" s="19" t="s">
        <v>128</v>
      </c>
      <c r="B33" s="19" t="s">
        <v>62</v>
      </c>
      <c r="C33" s="19" t="s">
        <v>28</v>
      </c>
      <c r="D33" s="20">
        <v>500</v>
      </c>
      <c r="E33" s="21"/>
      <c r="F33" s="22"/>
    </row>
    <row r="34" spans="1:6" ht="11.25" customHeight="1">
      <c r="A34" s="19" t="s">
        <v>125</v>
      </c>
      <c r="B34" s="19" t="s">
        <v>72</v>
      </c>
      <c r="C34" s="19" t="s">
        <v>39</v>
      </c>
      <c r="D34" s="20">
        <v>500</v>
      </c>
      <c r="E34" s="21"/>
      <c r="F34" s="22"/>
    </row>
    <row r="35" spans="1:6" ht="11.25" customHeight="1">
      <c r="A35" s="19" t="s">
        <v>125</v>
      </c>
      <c r="B35" s="19" t="s">
        <v>74</v>
      </c>
      <c r="C35" s="19" t="s">
        <v>73</v>
      </c>
      <c r="D35" s="20">
        <v>500</v>
      </c>
      <c r="E35" s="21"/>
      <c r="F35" s="22"/>
    </row>
    <row r="36" spans="1:6" ht="11.25" customHeight="1">
      <c r="A36" s="19" t="s">
        <v>125</v>
      </c>
      <c r="B36" s="19" t="s">
        <v>75</v>
      </c>
      <c r="C36" s="19" t="s">
        <v>48</v>
      </c>
      <c r="D36" s="20">
        <v>500</v>
      </c>
      <c r="E36" s="21"/>
      <c r="F36" s="22"/>
    </row>
    <row r="37" spans="1:6" ht="11.25" customHeight="1">
      <c r="A37" s="19" t="s">
        <v>128</v>
      </c>
      <c r="B37" s="19" t="s">
        <v>62</v>
      </c>
      <c r="C37" s="19" t="s">
        <v>42</v>
      </c>
      <c r="D37" s="20">
        <v>575</v>
      </c>
      <c r="E37" s="21"/>
      <c r="F37" s="22"/>
    </row>
    <row r="38" spans="1:6" ht="11.25" customHeight="1">
      <c r="A38" s="19" t="s">
        <v>124</v>
      </c>
      <c r="B38" s="19" t="s">
        <v>76</v>
      </c>
      <c r="C38" s="19" t="s">
        <v>43</v>
      </c>
      <c r="D38" s="20">
        <v>584.4</v>
      </c>
      <c r="E38" s="21"/>
      <c r="F38" s="22"/>
    </row>
    <row r="39" spans="1:6" ht="11.25" customHeight="1">
      <c r="A39" s="19" t="s">
        <v>124</v>
      </c>
      <c r="B39" s="19" t="s">
        <v>77</v>
      </c>
      <c r="C39" s="19" t="s">
        <v>2</v>
      </c>
      <c r="D39" s="20">
        <v>666.2</v>
      </c>
      <c r="E39" s="21"/>
      <c r="F39" s="22"/>
    </row>
    <row r="40" spans="1:6" ht="11.25" customHeight="1">
      <c r="A40" s="19" t="s">
        <v>125</v>
      </c>
      <c r="B40" s="19" t="s">
        <v>78</v>
      </c>
      <c r="C40" s="19" t="s">
        <v>42</v>
      </c>
      <c r="D40" s="20">
        <v>700</v>
      </c>
      <c r="E40" s="21"/>
      <c r="F40" s="22"/>
    </row>
    <row r="41" spans="1:6" ht="11.25" customHeight="1">
      <c r="A41" s="19" t="s">
        <v>127</v>
      </c>
      <c r="B41" s="19" t="s">
        <v>79</v>
      </c>
      <c r="C41" s="19" t="s">
        <v>50</v>
      </c>
      <c r="D41" s="20">
        <v>972</v>
      </c>
      <c r="E41" s="21"/>
      <c r="F41" s="22"/>
    </row>
    <row r="42" spans="1:6" ht="11.25" customHeight="1">
      <c r="A42" s="19" t="s">
        <v>127</v>
      </c>
      <c r="B42" s="19" t="s">
        <v>80</v>
      </c>
      <c r="C42" s="19" t="s">
        <v>65</v>
      </c>
      <c r="D42" s="20">
        <v>972</v>
      </c>
      <c r="E42" s="21"/>
      <c r="F42" s="22"/>
    </row>
    <row r="43" spans="1:6" ht="11.25" customHeight="1">
      <c r="A43" s="19" t="s">
        <v>124</v>
      </c>
      <c r="B43" s="19" t="s">
        <v>81</v>
      </c>
      <c r="C43" s="19" t="s">
        <v>63</v>
      </c>
      <c r="D43" s="20">
        <v>974</v>
      </c>
      <c r="E43" s="21"/>
      <c r="F43" s="22"/>
    </row>
    <row r="44" spans="1:6" ht="11.25" customHeight="1">
      <c r="A44" s="19" t="s">
        <v>125</v>
      </c>
      <c r="B44" s="19" t="s">
        <v>82</v>
      </c>
      <c r="C44" s="19" t="s">
        <v>65</v>
      </c>
      <c r="D44" s="23">
        <v>1000</v>
      </c>
      <c r="E44" s="21"/>
      <c r="F44" s="22"/>
    </row>
    <row r="45" spans="1:6" ht="11.25" customHeight="1">
      <c r="A45" s="19" t="s">
        <v>125</v>
      </c>
      <c r="B45" s="19" t="s">
        <v>83</v>
      </c>
      <c r="C45" s="19" t="s">
        <v>28</v>
      </c>
      <c r="D45" s="23">
        <v>1000</v>
      </c>
      <c r="E45" s="21"/>
      <c r="F45" s="22"/>
    </row>
    <row r="46" spans="1:6" ht="11.25" customHeight="1">
      <c r="A46" s="19" t="s">
        <v>125</v>
      </c>
      <c r="B46" s="19" t="s">
        <v>84</v>
      </c>
      <c r="C46" s="19" t="s">
        <v>30</v>
      </c>
      <c r="D46" s="23">
        <v>1000</v>
      </c>
      <c r="E46" s="21"/>
      <c r="F46" s="22"/>
    </row>
    <row r="47" spans="1:6" ht="11.25" customHeight="1">
      <c r="A47" s="19" t="s">
        <v>125</v>
      </c>
      <c r="B47" s="19" t="s">
        <v>85</v>
      </c>
      <c r="C47" s="19" t="s">
        <v>41</v>
      </c>
      <c r="D47" s="23">
        <v>1000</v>
      </c>
      <c r="E47" s="21"/>
      <c r="F47" s="22"/>
    </row>
    <row r="48" spans="1:6" ht="11.25" customHeight="1">
      <c r="A48" s="19" t="s">
        <v>124</v>
      </c>
      <c r="B48" s="19" t="s">
        <v>86</v>
      </c>
      <c r="C48" s="19" t="s">
        <v>28</v>
      </c>
      <c r="D48" s="23">
        <v>1071.4</v>
      </c>
      <c r="E48" s="21"/>
      <c r="F48" s="22"/>
    </row>
    <row r="49" spans="1:6" ht="11.25" customHeight="1">
      <c r="A49" s="19" t="s">
        <v>127</v>
      </c>
      <c r="B49" s="19" t="s">
        <v>87</v>
      </c>
      <c r="C49" s="19" t="s">
        <v>41</v>
      </c>
      <c r="D49" s="23">
        <v>1166.4</v>
      </c>
      <c r="E49" s="21"/>
      <c r="F49" s="22"/>
    </row>
    <row r="50" spans="1:6" ht="11.25" customHeight="1">
      <c r="A50" s="19" t="s">
        <v>127</v>
      </c>
      <c r="B50" s="19" t="s">
        <v>88</v>
      </c>
      <c r="C50" s="19" t="s">
        <v>48</v>
      </c>
      <c r="D50" s="23">
        <v>1166.4</v>
      </c>
      <c r="E50" s="21"/>
      <c r="F50" s="22"/>
    </row>
    <row r="51" spans="1:6" ht="11.25" customHeight="1">
      <c r="A51" s="19" t="s">
        <v>128</v>
      </c>
      <c r="B51" s="19" t="s">
        <v>62</v>
      </c>
      <c r="C51" s="19" t="s">
        <v>45</v>
      </c>
      <c r="D51" s="23">
        <v>1300</v>
      </c>
      <c r="E51" s="21"/>
      <c r="F51" s="22"/>
    </row>
    <row r="52" spans="1:6" ht="11.25" customHeight="1">
      <c r="A52" s="19" t="s">
        <v>127</v>
      </c>
      <c r="B52" s="19" t="s">
        <v>89</v>
      </c>
      <c r="C52" s="19" t="s">
        <v>48</v>
      </c>
      <c r="D52" s="23">
        <v>1409.4</v>
      </c>
      <c r="E52" s="21"/>
      <c r="F52" s="22"/>
    </row>
    <row r="53" spans="1:6" ht="11.25" customHeight="1">
      <c r="A53" s="19" t="s">
        <v>127</v>
      </c>
      <c r="B53" s="19" t="s">
        <v>90</v>
      </c>
      <c r="C53" s="19" t="s">
        <v>43</v>
      </c>
      <c r="D53" s="23">
        <v>1458</v>
      </c>
      <c r="E53" s="21"/>
      <c r="F53" s="22"/>
    </row>
    <row r="54" spans="1:6" ht="11.25" customHeight="1">
      <c r="A54" s="19" t="s">
        <v>127</v>
      </c>
      <c r="B54" s="19" t="s">
        <v>92</v>
      </c>
      <c r="C54" s="19" t="s">
        <v>91</v>
      </c>
      <c r="D54" s="23">
        <v>1992.6</v>
      </c>
      <c r="E54" s="21"/>
      <c r="F54" s="22"/>
    </row>
    <row r="55" spans="1:6" ht="11.25" customHeight="1">
      <c r="A55" s="19" t="s">
        <v>125</v>
      </c>
      <c r="B55" s="19" t="s">
        <v>94</v>
      </c>
      <c r="C55" s="19" t="s">
        <v>93</v>
      </c>
      <c r="D55" s="23">
        <v>2000</v>
      </c>
      <c r="E55" s="21"/>
      <c r="F55" s="22"/>
    </row>
    <row r="56" spans="1:6" ht="11.25" customHeight="1">
      <c r="A56" s="19" t="s">
        <v>124</v>
      </c>
      <c r="B56" s="19" t="s">
        <v>95</v>
      </c>
      <c r="C56" s="19" t="s">
        <v>35</v>
      </c>
      <c r="D56" s="23">
        <v>2922</v>
      </c>
      <c r="E56" s="21"/>
      <c r="F56" s="22"/>
    </row>
    <row r="57" spans="1:6" ht="11.25" customHeight="1">
      <c r="A57" s="19" t="s">
        <v>127</v>
      </c>
      <c r="B57" s="19" t="s">
        <v>97</v>
      </c>
      <c r="C57" s="19" t="s">
        <v>96</v>
      </c>
      <c r="D57" s="23">
        <v>4033.8</v>
      </c>
      <c r="E57" s="21"/>
      <c r="F57" s="22"/>
    </row>
    <row r="58" spans="1:6" ht="11.25" customHeight="1">
      <c r="A58" s="19" t="s">
        <v>127</v>
      </c>
      <c r="B58" s="19" t="s">
        <v>98</v>
      </c>
      <c r="C58" s="19" t="s">
        <v>45</v>
      </c>
      <c r="D58" s="23">
        <v>5054.4</v>
      </c>
      <c r="E58" s="21"/>
      <c r="F58" s="22"/>
    </row>
    <row r="59" spans="1:6" ht="11.25" customHeight="1">
      <c r="A59" s="19" t="s">
        <v>124</v>
      </c>
      <c r="B59" s="19" t="s">
        <v>99</v>
      </c>
      <c r="C59" s="19" t="s">
        <v>91</v>
      </c>
      <c r="D59" s="23">
        <v>5064.8</v>
      </c>
      <c r="E59" s="21"/>
      <c r="F59" s="22"/>
    </row>
    <row r="60" spans="1:6" ht="11.25" customHeight="1">
      <c r="A60" s="19" t="s">
        <v>124</v>
      </c>
      <c r="B60" s="19" t="s">
        <v>100</v>
      </c>
      <c r="C60" s="19" t="s">
        <v>25</v>
      </c>
      <c r="D60" s="23">
        <v>5551.8</v>
      </c>
      <c r="E60" s="21"/>
      <c r="F60" s="22"/>
    </row>
    <row r="61" spans="1:6" ht="11.25" customHeight="1">
      <c r="A61" s="19" t="s">
        <v>124</v>
      </c>
      <c r="B61" s="19" t="s">
        <v>101</v>
      </c>
      <c r="C61" s="19" t="s">
        <v>73</v>
      </c>
      <c r="D61" s="23">
        <v>6151.78</v>
      </c>
      <c r="E61" s="21"/>
      <c r="F61" s="22"/>
    </row>
    <row r="62" spans="1:6" ht="11.25" customHeight="1">
      <c r="A62" s="19" t="s">
        <v>128</v>
      </c>
      <c r="B62" s="19" t="s">
        <v>62</v>
      </c>
      <c r="C62" s="19" t="s">
        <v>25</v>
      </c>
      <c r="D62" s="23">
        <v>7110</v>
      </c>
      <c r="E62" s="21"/>
      <c r="F62" s="22"/>
    </row>
    <row r="63" spans="1:6" ht="11.25" customHeight="1">
      <c r="A63" s="19" t="s">
        <v>124</v>
      </c>
      <c r="B63" s="19" t="s">
        <v>102</v>
      </c>
      <c r="C63" s="19" t="s">
        <v>39</v>
      </c>
      <c r="D63" s="23">
        <v>7305</v>
      </c>
      <c r="E63" s="21"/>
      <c r="F63" s="22"/>
    </row>
    <row r="64" spans="1:6" ht="11.25" customHeight="1">
      <c r="A64" s="19" t="s">
        <v>27</v>
      </c>
      <c r="B64" s="19" t="s">
        <v>103</v>
      </c>
      <c r="C64" s="19" t="s">
        <v>39</v>
      </c>
      <c r="D64" s="23">
        <v>7760</v>
      </c>
      <c r="E64" s="21"/>
      <c r="F64" s="22"/>
    </row>
    <row r="65" spans="1:6" ht="11.25" customHeight="1">
      <c r="A65" s="19" t="s">
        <v>27</v>
      </c>
      <c r="B65" s="19" t="s">
        <v>104</v>
      </c>
      <c r="C65" s="19" t="s">
        <v>39</v>
      </c>
      <c r="D65" s="23">
        <v>7873.86</v>
      </c>
      <c r="E65" s="21"/>
      <c r="F65" s="22"/>
    </row>
    <row r="66" spans="1:6" ht="11.25" customHeight="1">
      <c r="A66" s="19" t="s">
        <v>128</v>
      </c>
      <c r="B66" s="19" t="s">
        <v>62</v>
      </c>
      <c r="C66" s="19" t="s">
        <v>35</v>
      </c>
      <c r="D66" s="23">
        <v>8230</v>
      </c>
      <c r="E66" s="21"/>
      <c r="F66" s="22"/>
    </row>
    <row r="67" spans="1:6" ht="11.25" customHeight="1">
      <c r="A67" s="19" t="s">
        <v>27</v>
      </c>
      <c r="B67" s="19" t="s">
        <v>105</v>
      </c>
      <c r="C67" s="19" t="s">
        <v>39</v>
      </c>
      <c r="D67" s="23">
        <v>8873.86</v>
      </c>
      <c r="E67" s="21"/>
      <c r="F67" s="22"/>
    </row>
    <row r="68" spans="1:6" ht="11.25" customHeight="1">
      <c r="A68" s="19" t="s">
        <v>129</v>
      </c>
      <c r="B68" s="19" t="s">
        <v>106</v>
      </c>
      <c r="C68" s="19" t="s">
        <v>63</v>
      </c>
      <c r="D68" s="23">
        <v>10000</v>
      </c>
      <c r="E68" s="21"/>
      <c r="F68" s="22"/>
    </row>
    <row r="69" spans="1:6" ht="11.25" customHeight="1">
      <c r="A69" s="19" t="s">
        <v>130</v>
      </c>
      <c r="B69" s="19" t="s">
        <v>107</v>
      </c>
      <c r="C69" s="19" t="s">
        <v>28</v>
      </c>
      <c r="D69" s="23">
        <v>10235.29</v>
      </c>
      <c r="E69" s="21"/>
      <c r="F69" s="22"/>
    </row>
    <row r="70" spans="1:6" ht="11.25" customHeight="1">
      <c r="A70" s="19" t="s">
        <v>124</v>
      </c>
      <c r="B70" s="19" t="s">
        <v>108</v>
      </c>
      <c r="C70" s="19" t="s">
        <v>50</v>
      </c>
      <c r="D70" s="23">
        <v>10421.8</v>
      </c>
      <c r="E70" s="21"/>
      <c r="F70" s="22"/>
    </row>
    <row r="71" spans="1:6" ht="11.25" customHeight="1">
      <c r="A71" s="19" t="s">
        <v>125</v>
      </c>
      <c r="B71" s="19" t="s">
        <v>109</v>
      </c>
      <c r="C71" s="19" t="s">
        <v>30</v>
      </c>
      <c r="D71" s="23">
        <v>12200</v>
      </c>
      <c r="E71" s="21"/>
      <c r="F71" s="22"/>
    </row>
    <row r="72" spans="1:6" ht="11.25" customHeight="1">
      <c r="A72" s="19" t="s">
        <v>130</v>
      </c>
      <c r="B72" s="19" t="s">
        <v>110</v>
      </c>
      <c r="C72" s="19" t="s">
        <v>48</v>
      </c>
      <c r="D72" s="23">
        <v>14302.05</v>
      </c>
      <c r="E72" s="21"/>
      <c r="F72" s="22"/>
    </row>
    <row r="73" spans="1:6" ht="11.25" customHeight="1">
      <c r="A73" s="19" t="s">
        <v>130</v>
      </c>
      <c r="B73" s="19" t="s">
        <v>111</v>
      </c>
      <c r="C73" s="19" t="s">
        <v>48</v>
      </c>
      <c r="D73" s="23">
        <v>17429.48</v>
      </c>
      <c r="E73" s="21"/>
      <c r="F73" s="22"/>
    </row>
    <row r="74" spans="1:6" ht="11.25" customHeight="1">
      <c r="A74" s="19" t="s">
        <v>130</v>
      </c>
      <c r="B74" s="19" t="s">
        <v>112</v>
      </c>
      <c r="C74" s="19" t="s">
        <v>96</v>
      </c>
      <c r="D74" s="23">
        <v>19494.75</v>
      </c>
      <c r="E74" s="21"/>
      <c r="F74" s="22"/>
    </row>
    <row r="75" spans="1:6" ht="11.25" customHeight="1">
      <c r="A75" s="19" t="s">
        <v>125</v>
      </c>
      <c r="B75" s="19" t="s">
        <v>72</v>
      </c>
      <c r="C75" s="19" t="s">
        <v>39</v>
      </c>
      <c r="D75" s="23">
        <v>30000</v>
      </c>
      <c r="E75" s="21"/>
      <c r="F75" s="22"/>
    </row>
    <row r="76" spans="1:6" ht="11.25" customHeight="1">
      <c r="A76" s="19" t="s">
        <v>124</v>
      </c>
      <c r="B76" s="19" t="s">
        <v>113</v>
      </c>
      <c r="C76" s="19" t="s">
        <v>96</v>
      </c>
      <c r="D76" s="23">
        <v>31947.2</v>
      </c>
      <c r="E76" s="21"/>
      <c r="F76" s="22"/>
    </row>
    <row r="77" spans="1:6" ht="11.25" customHeight="1">
      <c r="A77" s="19" t="s">
        <v>127</v>
      </c>
      <c r="B77" s="19" t="s">
        <v>114</v>
      </c>
      <c r="C77" s="19" t="s">
        <v>48</v>
      </c>
      <c r="D77" s="23">
        <v>41990.4</v>
      </c>
      <c r="E77" s="21"/>
      <c r="F77" s="22"/>
    </row>
    <row r="78" spans="1:6" ht="11.25" customHeight="1">
      <c r="A78" s="19" t="s">
        <v>131</v>
      </c>
      <c r="B78" s="19" t="s">
        <v>116</v>
      </c>
      <c r="C78" s="19" t="s">
        <v>115</v>
      </c>
      <c r="D78" s="23">
        <v>72000</v>
      </c>
      <c r="E78" s="21"/>
      <c r="F78" s="22"/>
    </row>
    <row r="79" spans="1:6" ht="11.25" customHeight="1">
      <c r="A79" s="19" t="s">
        <v>126</v>
      </c>
      <c r="B79" s="19" t="s">
        <v>117</v>
      </c>
      <c r="C79" s="19" t="s">
        <v>41</v>
      </c>
      <c r="D79" s="23">
        <v>240000</v>
      </c>
      <c r="E79" s="21"/>
      <c r="F79" s="22"/>
    </row>
    <row r="80" spans="1:6" s="7" customFormat="1" ht="12.75">
      <c r="A80" s="2" t="s">
        <v>122</v>
      </c>
      <c r="B80" s="3"/>
      <c r="C80" s="4" t="s">
        <v>123</v>
      </c>
      <c r="D80" s="8">
        <f>SUM(D4:D79)</f>
        <v>616203.97</v>
      </c>
      <c r="E80" s="5"/>
      <c r="F80" s="6"/>
    </row>
    <row r="81" spans="1:6" ht="11.25" customHeight="1">
      <c r="A81" s="19" t="s">
        <v>12</v>
      </c>
      <c r="B81" s="19" t="s">
        <v>11</v>
      </c>
      <c r="C81" s="19" t="s">
        <v>2</v>
      </c>
      <c r="D81" s="21"/>
      <c r="E81" s="23">
        <v>6336</v>
      </c>
      <c r="F81" s="22"/>
    </row>
    <row r="82" spans="1:6" ht="11.25" customHeight="1">
      <c r="A82" s="19" t="s">
        <v>14</v>
      </c>
      <c r="B82" s="19" t="s">
        <v>13</v>
      </c>
      <c r="C82" s="19" t="s">
        <v>2</v>
      </c>
      <c r="D82" s="21"/>
      <c r="E82" s="23">
        <v>7369</v>
      </c>
      <c r="F82" s="22"/>
    </row>
    <row r="83" spans="1:6" ht="11.25" customHeight="1">
      <c r="A83" s="19" t="s">
        <v>16</v>
      </c>
      <c r="B83" s="19" t="s">
        <v>15</v>
      </c>
      <c r="C83" s="19" t="s">
        <v>2</v>
      </c>
      <c r="D83" s="21"/>
      <c r="E83" s="23">
        <v>8700</v>
      </c>
      <c r="F83" s="22"/>
    </row>
    <row r="84" spans="1:6" ht="11.25" customHeight="1">
      <c r="A84" s="19" t="s">
        <v>10</v>
      </c>
      <c r="B84" s="19" t="s">
        <v>17</v>
      </c>
      <c r="C84" s="19" t="s">
        <v>2</v>
      </c>
      <c r="D84" s="21"/>
      <c r="E84" s="23">
        <v>13512</v>
      </c>
      <c r="F84" s="22"/>
    </row>
    <row r="85" spans="1:6" ht="11.25" customHeight="1">
      <c r="A85" s="19" t="s">
        <v>19</v>
      </c>
      <c r="B85" s="19" t="s">
        <v>18</v>
      </c>
      <c r="C85" s="19" t="s">
        <v>2</v>
      </c>
      <c r="D85" s="21"/>
      <c r="E85" s="23">
        <v>23455</v>
      </c>
      <c r="F85" s="22"/>
    </row>
    <row r="86" spans="1:6" ht="11.25" customHeight="1">
      <c r="A86" s="19" t="s">
        <v>10</v>
      </c>
      <c r="B86" s="19" t="s">
        <v>22</v>
      </c>
      <c r="C86" s="19" t="s">
        <v>2</v>
      </c>
      <c r="D86" s="21"/>
      <c r="E86" s="23">
        <f>32788.8-E99</f>
        <v>20789.000000000004</v>
      </c>
      <c r="F86" s="22"/>
    </row>
    <row r="87" spans="1:6" ht="11.25" customHeight="1">
      <c r="A87" s="19" t="s">
        <v>24</v>
      </c>
      <c r="B87" s="19" t="s">
        <v>23</v>
      </c>
      <c r="C87" s="19" t="s">
        <v>2</v>
      </c>
      <c r="D87" s="21"/>
      <c r="E87" s="23">
        <v>44573</v>
      </c>
      <c r="F87" s="22"/>
    </row>
    <row r="88" spans="1:6" ht="11.25" customHeight="1">
      <c r="A88" s="19" t="s">
        <v>27</v>
      </c>
      <c r="B88" s="19" t="s">
        <v>26</v>
      </c>
      <c r="C88" s="19" t="s">
        <v>25</v>
      </c>
      <c r="D88" s="21"/>
      <c r="E88" s="23">
        <v>61050</v>
      </c>
      <c r="F88" s="22"/>
    </row>
    <row r="89" spans="1:6" ht="11.25" customHeight="1">
      <c r="A89" s="19" t="s">
        <v>27</v>
      </c>
      <c r="B89" s="19" t="s">
        <v>29</v>
      </c>
      <c r="C89" s="19" t="s">
        <v>25</v>
      </c>
      <c r="D89" s="21"/>
      <c r="E89" s="23">
        <v>61050</v>
      </c>
      <c r="F89" s="22"/>
    </row>
    <row r="90" spans="1:6" ht="11.25" customHeight="1">
      <c r="A90" s="19" t="s">
        <v>27</v>
      </c>
      <c r="B90" s="19" t="s">
        <v>36</v>
      </c>
      <c r="C90" s="19" t="s">
        <v>31</v>
      </c>
      <c r="D90" s="21"/>
      <c r="E90" s="23">
        <v>53776.14</v>
      </c>
      <c r="F90" s="22"/>
    </row>
    <row r="91" spans="1:6" ht="11.25" customHeight="1">
      <c r="A91" s="19" t="s">
        <v>38</v>
      </c>
      <c r="B91" s="19" t="s">
        <v>37</v>
      </c>
      <c r="C91" s="19" t="s">
        <v>31</v>
      </c>
      <c r="D91" s="21"/>
      <c r="E91" s="23">
        <v>72777</v>
      </c>
      <c r="F91" s="22"/>
    </row>
    <row r="92" spans="1:6" s="7" customFormat="1" ht="12.75">
      <c r="A92" s="2" t="s">
        <v>133</v>
      </c>
      <c r="B92" s="3"/>
      <c r="C92" s="4" t="s">
        <v>123</v>
      </c>
      <c r="D92" s="4"/>
      <c r="E92" s="5">
        <f>SUM(E81:E91)</f>
        <v>373387.14</v>
      </c>
      <c r="F92" s="6">
        <v>0.836</v>
      </c>
    </row>
    <row r="93" spans="1:6" ht="11.25" customHeight="1">
      <c r="A93" s="19" t="s">
        <v>4</v>
      </c>
      <c r="B93" s="19" t="s">
        <v>3</v>
      </c>
      <c r="C93" s="19" t="s">
        <v>2</v>
      </c>
      <c r="D93" s="21"/>
      <c r="E93" s="20">
        <v>120</v>
      </c>
      <c r="F93" s="22"/>
    </row>
    <row r="94" spans="1:6" ht="11.25" customHeight="1">
      <c r="A94" s="19" t="s">
        <v>132</v>
      </c>
      <c r="B94" s="19" t="s">
        <v>6</v>
      </c>
      <c r="C94" s="19" t="s">
        <v>2</v>
      </c>
      <c r="D94" s="21"/>
      <c r="E94" s="20">
        <v>152.57</v>
      </c>
      <c r="F94" s="22"/>
    </row>
    <row r="95" spans="1:6" ht="11.25" customHeight="1">
      <c r="A95" s="19" t="s">
        <v>132</v>
      </c>
      <c r="B95" s="19" t="s">
        <v>7</v>
      </c>
      <c r="C95" s="19" t="s">
        <v>2</v>
      </c>
      <c r="D95" s="21"/>
      <c r="E95" s="20">
        <v>199</v>
      </c>
      <c r="F95" s="22"/>
    </row>
    <row r="96" spans="1:6" ht="11.25" customHeight="1">
      <c r="A96" s="19" t="s">
        <v>132</v>
      </c>
      <c r="B96" s="19" t="s">
        <v>8</v>
      </c>
      <c r="C96" s="19" t="s">
        <v>2</v>
      </c>
      <c r="D96" s="21"/>
      <c r="E96" s="20">
        <v>452.18</v>
      </c>
      <c r="F96" s="22"/>
    </row>
    <row r="97" spans="1:6" ht="11.25" customHeight="1">
      <c r="A97" s="19" t="s">
        <v>10</v>
      </c>
      <c r="B97" s="19" t="s">
        <v>9</v>
      </c>
      <c r="C97" s="19" t="s">
        <v>2</v>
      </c>
      <c r="D97" s="21"/>
      <c r="E97" s="23">
        <v>5486</v>
      </c>
      <c r="F97" s="22"/>
    </row>
    <row r="98" spans="1:6" ht="11.25" customHeight="1">
      <c r="A98" s="19" t="s">
        <v>21</v>
      </c>
      <c r="B98" s="19" t="s">
        <v>20</v>
      </c>
      <c r="C98" s="19" t="s">
        <v>2</v>
      </c>
      <c r="D98" s="21"/>
      <c r="E98" s="23">
        <v>30513</v>
      </c>
      <c r="F98" s="22"/>
    </row>
    <row r="99" spans="1:6" ht="11.25" customHeight="1">
      <c r="A99" s="19" t="s">
        <v>10</v>
      </c>
      <c r="B99" s="19" t="s">
        <v>22</v>
      </c>
      <c r="C99" s="19" t="s">
        <v>2</v>
      </c>
      <c r="D99" s="21"/>
      <c r="E99" s="23">
        <v>11999.8</v>
      </c>
      <c r="F99" s="22"/>
    </row>
    <row r="100" spans="1:6" ht="11.25" customHeight="1">
      <c r="A100" s="19" t="s">
        <v>132</v>
      </c>
      <c r="B100" s="19" t="s">
        <v>32</v>
      </c>
      <c r="C100" s="19" t="s">
        <v>31</v>
      </c>
      <c r="D100" s="21"/>
      <c r="E100" s="20">
        <v>120</v>
      </c>
      <c r="F100" s="22"/>
    </row>
    <row r="101" spans="1:6" ht="11.25" customHeight="1">
      <c r="A101" s="19" t="s">
        <v>132</v>
      </c>
      <c r="B101" s="19" t="s">
        <v>33</v>
      </c>
      <c r="C101" s="19" t="s">
        <v>31</v>
      </c>
      <c r="D101" s="21"/>
      <c r="E101" s="20">
        <v>199</v>
      </c>
      <c r="F101" s="22"/>
    </row>
    <row r="102" spans="1:6" ht="11.25" customHeight="1">
      <c r="A102" s="19" t="s">
        <v>21</v>
      </c>
      <c r="B102" s="19" t="s">
        <v>34</v>
      </c>
      <c r="C102" s="19" t="s">
        <v>31</v>
      </c>
      <c r="D102" s="21"/>
      <c r="E102" s="23">
        <v>24000</v>
      </c>
      <c r="F102" s="22"/>
    </row>
    <row r="103" spans="1:6" s="7" customFormat="1" ht="12.75">
      <c r="A103" s="2"/>
      <c r="B103" s="3"/>
      <c r="C103" s="4" t="s">
        <v>123</v>
      </c>
      <c r="D103" s="4"/>
      <c r="E103" s="5">
        <f>SUM(E93:E102)</f>
        <v>73241.55</v>
      </c>
      <c r="F103" s="6">
        <v>0.164</v>
      </c>
    </row>
    <row r="107" ht="9.75">
      <c r="E107" s="9">
        <f>E92+E103</f>
        <v>446628.69</v>
      </c>
    </row>
    <row r="109" ht="9.75">
      <c r="E109">
        <f>E92/E107*100</f>
        <v>83.60124379828801</v>
      </c>
    </row>
    <row r="110" ht="9.75">
      <c r="E110">
        <f>E103/E107*100</f>
        <v>16.398756201711986</v>
      </c>
    </row>
  </sheetData>
  <sheetProtection/>
  <mergeCells count="2">
    <mergeCell ref="A1:F1"/>
    <mergeCell ref="A2:F2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Алимова</cp:lastModifiedBy>
  <cp:lastPrinted>2021-09-30T12:47:17Z</cp:lastPrinted>
  <dcterms:created xsi:type="dcterms:W3CDTF">2021-09-30T12:47:17Z</dcterms:created>
  <dcterms:modified xsi:type="dcterms:W3CDTF">2021-09-30T14:34:26Z</dcterms:modified>
  <cp:category/>
  <cp:version/>
  <cp:contentType/>
  <cp:contentStatus/>
  <cp:revision>1</cp:revision>
</cp:coreProperties>
</file>