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<sst xmlns="http://schemas.openxmlformats.org/spreadsheetml/2006/main" count="292" uniqueCount="135">
  <si>
    <t>Дата</t>
  </si>
  <si>
    <t>Назначение платежа</t>
  </si>
  <si>
    <t>03.05.2021</t>
  </si>
  <si>
    <t>Комиссия за перечисление средств со сч. ЮЛ на сч.ФЛ (в т.ч. при закрытии счета),  (оборот до 150 тыс. руб) по дог. РКО №40703810740000003761 от '04/09/2018'. За документы:№95 (30514 RUR  ) от 30/04/21. Без НДС</t>
  </si>
  <si>
    <t>Информирование об операциях поступления и/или списания по банковскому(им) счету(ам) в рублях РФ за период с '01/04/2021' по '30/04/2021'.</t>
  </si>
  <si>
    <t>Комиссия за перечисление средств со сч. ЮЛ на сч.ФЛ (в т.ч. при закрытии счета),  (оборот до 150 тыс. руб) по дог. РКО №40703810740000003761 от '04/09/2018'. За документы: Документ(ы):; от 30/04/21 №№: 90 (4743</t>
  </si>
  <si>
    <t>оплата по договору №7 от 01.03.2021. Акт за март. НДС не облагается.</t>
  </si>
  <si>
    <t>Ишкинина Елена Олеговна</t>
  </si>
  <si>
    <t>оплата по акту №2 от 30.04.2021 к договору №6 от 01.03.2021. НДС не облагается.</t>
  </si>
  <si>
    <t>Ерхова Елизавета Николаевна</t>
  </si>
  <si>
    <t>оплата по договору №2 от 01.03.2021. Акт за апрель. НДС не облагается.</t>
  </si>
  <si>
    <t>Мариняк Ольга Александровна</t>
  </si>
  <si>
    <t>заработная плата за апрель 2021. НДС не облагается.</t>
  </si>
  <si>
    <t>Осипова Елена Владимировна</t>
  </si>
  <si>
    <t>оплата по договору № 1 от 01.03.2021. Акт за апрель. НДС не облагается.</t>
  </si>
  <si>
    <t>Пшеничникова Ирина Юрьевна</t>
  </si>
  <si>
    <t>13.05.2021</t>
  </si>
  <si>
    <t>Страховые взносы на обязательное социальное страхование от несчастных случаев на производстве и профзаболеваний за апрель 2021 (20-1) Рег. № 5011316515. НДС не облагается.</t>
  </si>
  <si>
    <t>Филиал 11 ГУ – Московское Областного регионального отделения ФСС РФ</t>
  </si>
  <si>
    <t>04.05.2021</t>
  </si>
  <si>
    <t>НДФЛ за апрель 2021 ГПХ. НДС не облагается.</t>
  </si>
  <si>
    <t>Межрайонная ИФНС России №3 по Московской области</t>
  </si>
  <si>
    <t>Страховые взносы на ОПС за апрель 2021 ГПХ. Рег.№ 060-038-035001. НДС не облагается.</t>
  </si>
  <si>
    <t>24.05.2021</t>
  </si>
  <si>
    <t>Комиссия за перечисление средств со сч. ЮЛ на сч.ФЛ (в т.ч. при закрытии счета),  (оборот до 150 тыс. руб) по дог. РКО №40703810740000003761 от '04/09/2018'. За документы:№102 (24000 RUR  ) от 14/05/21. Без НДС</t>
  </si>
  <si>
    <t>оплата по счету №12 от 18.03.2021 за Детская оправа Nano Nao; линзы Sarmati Optima 1,6 (2 шт.); изготовление очков с линзами (2шт.), пациент Яруллин Тимур. НДС не облагается.</t>
  </si>
  <si>
    <t>КОРД-ОПТИКА ООО</t>
  </si>
  <si>
    <t>оплата по счёту №17 от 18.05.2021 за видео ээг мониторинг 10 часов. Смирнова Виктория Евгеньевна. НДС не облагается.</t>
  </si>
  <si>
    <t>21.05.2021</t>
  </si>
  <si>
    <t>Аванс по заработной плате за май 2021. НДС не облагается.</t>
  </si>
  <si>
    <t>14.05.2021</t>
  </si>
  <si>
    <t>оплата по счету №257 от 11.05.2021 за лечение и госпитализацию Алешкин Марк Игоревич 04.12.2014 г.р.. НДС не облагается.</t>
  </si>
  <si>
    <t>ГБУЗ НПЦ СПЕЦ.МЕД.ПОМОЩИ ДЕТЯМ ДЗМ</t>
  </si>
  <si>
    <t>28.05.2021</t>
  </si>
  <si>
    <t>Оплата по счету № 167 от 20.05.2021 за консультационные услуги, бухгалтерское обслуживание в мае 2021 по Договору № 57-БО от 01.03.2020 г. НДС не облагается.</t>
  </si>
  <si>
    <t>Оплата по счету № 8 от 20.01.2021 за бассейн индивидуальные детские занятия 30 минут. НДС не облагается.</t>
  </si>
  <si>
    <t>31.05.2021</t>
  </si>
  <si>
    <t>Перевод денежных средств по договору присоединения к условиям оказания услуг ИТО при осуществлении переводов денежных средств благотворительным организациям от 19/03/2021. Без учета НДС.</t>
  </si>
  <si>
    <t>05.05.2021</t>
  </si>
  <si>
    <t>ПЕРЕВОД ДЕНЕЖНЫХ СРЕДСТВ ПО ПОРУЧЕНИЮ ФИЗИЧЕСКИХ ЛИЦ ДЛЯ БФ ПРОВИДЕНИЕ ЗА 04.05.2021 СОГЛАСНО РЕЕСТРУ ПО ДОГОВОРУ № 89-90/ 2060C ОТ 05.06.2019. НДС НЕ ОБЛАГАЕТСЯ.</t>
  </si>
  <si>
    <t>07.05.2021</t>
  </si>
  <si>
    <t>ПЕРЕВОД ДЕНЕЖНЫХ СРЕДСТВ ПО ПОРУЧЕНИЮ ФИЗИЧЕСКИХ ЛИЦ ДЛЯ БФ ПРОВИДЕНИЕ ЗА 06.05.2021 СОГЛАСНО РЕЕСТРУ ПО ДОГОВОРУ № 89-90/ 2060C ОТ 05.06.2019. НДС НЕ ОБЛАГАЕТСЯ.</t>
  </si>
  <si>
    <t>26.05.2021</t>
  </si>
  <si>
    <t>ЗА 25/05/2021;ФИО_ПЛАТЕЛЬЩИКА:Васильченко Л.А.;АДРЕС:Г.Уфа;НАЗНАЧЕНИЕ:Благотворительность;</t>
  </si>
  <si>
    <t>//Реестр//  Количество 1. Перечисление денежных средств по договору НЭК.107982.01 по реестру за 03.05.2021. Без НДС</t>
  </si>
  <si>
    <t>Перечисление по договору №082-2И-257400 с ТСП ИНН 5038134926.Комиссия банка 2.60.НДС не облагается.Сумма операции 100.00</t>
  </si>
  <si>
    <t>19.05.2021</t>
  </si>
  <si>
    <t>ПЕРЕВОД ДЕНЕЖНЫХ СРЕДСТВ ПО ПОРУЧЕНИЮ ФИЗИЧЕСКИХ ЛИЦ ДЛЯ БФ ПРОВИДЕНИЕ ЗА 03.05.2021 СОГЛАСНО РЕЕСТРУ ПО ДОГОВОРУ № 89-90/ 2060C ОТ 05.06.2019. НДС НЕ ОБЛАГАЕТСЯ.</t>
  </si>
  <si>
    <t>17.05.2021</t>
  </si>
  <si>
    <t>ЗА 16/05/2021;ФИО_ПЛАТЕЛЬЩИКА:Морякова Валентина Сергеевна;АДРЕС:Петропавловск Камчатский,ул Бохняка,д 10;НАЗНАЧЕНИЕ:пожертвование;</t>
  </si>
  <si>
    <t>27.05.2021</t>
  </si>
  <si>
    <t>ЗА 26/05/2021;ФИО_ПЛАТЕЛЬЩИКА:Сорокина Юлия Алексеевна;АДРЕС:г.Мурманск,ул.Миронов,д.4,кв.6;НАЗНАЧЕНИЕ:пожертвование;</t>
  </si>
  <si>
    <t>ЗА 26/05/2021;ФИО_ПЛАТЕЛЬЩИКА:Черникова Елена Александровна;АДРЕС:Майкоп,Курганная 466;НАЗНАЧЕНИЕ:благотворительный взнос;</t>
  </si>
  <si>
    <t>ПЕРЕВОД ДЕНЕЖНЫХ СРЕДСТВ ПО ПОРУЧЕНИЮ ФИЗИЧЕСКИХ ЛИЦ ДЛЯ БФ ПРОВИДЕНИЕ ЗА 28.05.2021 СОГЛАСНО РЕЕСТРУ ПО ДОГОВОРУ № 89-90/ 2060C ОТ 05.06.2019. НДС НЕ ОБЛАГАЕТСЯ.</t>
  </si>
  <si>
    <t>ЗА 30/04/2021;ФИО_ПЛАТЕЛЬЩИКА:Морякова Валентина Сергеевна;АДРЕС:Петропавловск Камчатский,ул Бохняка,д 10;НАЗНАЧЕНИЕ:пожертвование;</t>
  </si>
  <si>
    <t>ЗА 20/05/2021;ФИО_ПЛАТЕЛЬЩИКА:Опанасенко Анна Александровна;АДРЕС:г.Отрадное,ул.Гагарина,д.18,кв.65;НАЗНАЧЕНИЕ:на цели деятельности фонда;</t>
  </si>
  <si>
    <t>Назн:добровольные пожертвования (N382 18.05.21)т.8919-343-75-74.</t>
  </si>
  <si>
    <t>18.05.2021</t>
  </si>
  <si>
    <t>ЗА Благотворительный взнос;ПО ПРИНЯТЫМ ПЛАТЕЖАМ С 18/05/2021 ПО 18/05/2021 НА ОБЩУЮ СУММУ 270.74,В Т.Ч.УСЛ.БАНКА:0.00,В КОЛ-ВЕ 1,СОГЛАСНО ЭЛ.РЕЕСТРУ EPS447967907745_0040_5038134926_40703810740000003761_110.y19</t>
  </si>
  <si>
    <t>//Реестр//  Количество 2. Перечисление денежных средств по договору НЭК.107982.01 по реестру за 06.05.2021. Без НДС</t>
  </si>
  <si>
    <t>//Реестр//  Количество 1. Перечисление денежных средств по договору НЭК.107982.01 по реестру за 29.05.2021. Без НДС</t>
  </si>
  <si>
    <t>Перечисление по договору №082-2И-257400 с ТСП ИНН 5038134926.Комиссия банка 7.80.НДС не облагается.Сумма операции 300.00</t>
  </si>
  <si>
    <t>//Реестр//  Количество 2. Перечисление денежных средств по договору НЭК.107982.01 по реестру за 04.05.2021. Без НДС</t>
  </si>
  <si>
    <t>ПЕРЕВОД ДЕНЕЖНЫХ СРЕДСТВ ПО ПОРУЧЕНИЮ ФИЗИЧЕСКИХ ЛИЦ ДЛЯ БФ ПРОВИДЕНИЕ ЗА 26.05.2021 СОГЛАСНО РЕЕСТРУ ПО ДОГОВОРУ № 89-90/ 2060C ОТ 05.06.2019. НДС НЕ ОБЛАГАЕТСЯ.</t>
  </si>
  <si>
    <t>//Реестр//  Количество 1. Перечисление денежных средств по договору НЭК.107982.01 по реестру за 30.05.2021. Без НДС</t>
  </si>
  <si>
    <t>ЗА 16/05/2021;ФИО_ПЛАТЕЛЬЩИКА:Парфентьев Павел;АДРЕС:Пермь;НАЗНАЧЕНИЕ:добровольное пожертвование;</t>
  </si>
  <si>
    <t>Благотворительное пожертвование:. НДС не облагается</t>
  </si>
  <si>
    <t>20.05.2021</t>
  </si>
  <si>
    <t>ЗА 19/05/2021;ФИО_ПЛАТЕЛЬЩИКА:Воронков Денис Александрович;АДРЕС:г.Воронеж,ул.Тимирязева,53;НАЗНАЧЕНИЕ:благотворительный взнос;</t>
  </si>
  <si>
    <t>ПЕРЕВОД ДЕНЕЖНЫХ СРЕДСТВ ПО ПОРУЧЕНИЮ ФИЗИЧЕСКИХ ЛИЦ ДЛЯ БФ ПРОВИДЕНИЕ ЗА 30.05.2021 СОГЛАСНО РЕЕСТРУ ПО ДОГОВОРУ № 89-90/ 2060C ОТ 05.06.2019. НДС НЕ ОБЛАГАЕТСЯ.</t>
  </si>
  <si>
    <t>ПЕРЕВОД ДЕНЕЖНЫХ СРЕДСТВ ПО ПОРУЧЕНИЮ ФИЗИЧЕСКИХ ЛИЦ ДЛЯ БФ ПРОВИДЕНИЕ ЗА 20.05.2021 СОГЛАСНО РЕЕСТРУ ПО ДОГОВОРУ № 89-90/ 2060C ОТ 05.06.2019. НДС НЕ ОБЛАГАЕТСЯ.</t>
  </si>
  <si>
    <t>//Реестр//  Количество 2. Перечисление денежных средств по договору НЭК.107982.01 по реестру за 28.05.2021. Без НДС</t>
  </si>
  <si>
    <t>//Реестр//  Количество 2. Перечисление денежных средств по договору НЭК.107982.01 по реестру за 01.05.2021. Без НДС</t>
  </si>
  <si>
    <t>Перечисление по договору №082-2И-257400 с ТСП ИНН 5038134926.Комиссия банка 15.60.НДС не облагается.Сумма операции 600.00</t>
  </si>
  <si>
    <t>//Реестр//  Количество 2. Перечисление денежных средств по договору НЭК.107982.01 по реестру за 14.05.2021. Без НДС</t>
  </si>
  <si>
    <t>ЗА Благотворительный взнос;ПО ПРИНЯТЫМ ПЛАТЕЖАМ С 12/05/2021 ПО 12/05/2021 НА ОБЩУЮ СУММУ 700.00,В Т.Ч.УСЛ.БАНКА:0.00,В КОЛ-ВЕ 2,СОГЛАСНО ЭЛ.РЕЕСТРУ EPS447967907745_0038_5038134926_40703810740000003761_218.y13</t>
  </si>
  <si>
    <t>11.05.2021</t>
  </si>
  <si>
    <t>ЗА Благотворительный взнос;ПО ПРИНЯТЫМ ПЛАТЕЖАМ С 08/05/2021 ПО 10/05/2021 НА ОБЩУЮ СУММУ 750.00,В Т.Ч.УСЛ.БАНКА:0.00,В КОЛ-ВЕ 3,СОГЛАСНО ЭЛ.РЕЕСТРУ EPS447967907745_0038_5038134926_40703810740000003761_217.y11</t>
  </si>
  <si>
    <t>ЗА Благотворительный взнос;ПО ПРИНЯТЫМ ПЛАТЕЖАМ С 21/05/2021 ПО 22/05/2021 НА ОБЩУЮ СУММУ 750.00,В Т.Ч.УСЛ.БАНКА:0.00,В КОЛ-ВЕ 2,СОГЛАСНО ЭЛ.РЕЕСТРУ EPS447967907745_0038_5038134926_40703810740000003761_220.y24</t>
  </si>
  <si>
    <t>Перечисление по договору №082-2И-257400 с ТСП ИНН 5038134926.Комиссия банка 23.40.НДС не облагается.Сумма операции 900.00</t>
  </si>
  <si>
    <t>//Реестр//  Количество 1. Перечисление денежных средств по договору НЭК.107982.01 по реестру за 13.05.2021. Без НДС</t>
  </si>
  <si>
    <t>//Реестр//  Количество 1. Перечисление денежных средств по договору НЭК.107982.01 по реестру за 26.05.2021. Без НДС</t>
  </si>
  <si>
    <t>10.05.2021</t>
  </si>
  <si>
    <t>Благотворительное пожертвование согласно ст. 582 ГК РФ (НДС нет)</t>
  </si>
  <si>
    <t>ЗА Благотворительный взнос;ПО ПРИНЯТЫМ ПЛАТЕЖАМ С 17/05/2021 ПО 17/05/2021 НА ОБЩУЮ СУММУ 1000.00,В Т.Ч.УСЛ.БАНКА:0.00,В КОЛ-ВЕ 1,СОГЛАСНО ЭЛ.РЕЕСТРУ EPS447967907745_0038_5038134926_40703810740000003761_219.y18</t>
  </si>
  <si>
    <t>Перечисление по договору №082-2И-257400 с ТСП ИНН 5038134926.Комиссия банка 28.60.НДС не облагается.Сумма операции 1100.00</t>
  </si>
  <si>
    <t>//Реестр//  Количество 2. Перечисление денежных средств по договору НЭК.107982.01 по реестру за 27.05.2021. Без НДС</t>
  </si>
  <si>
    <t>ЗА Благотворительный взнос;ПО ПРИНЯТЫМ ПЛАТЕЖАМ С 30/04/2021 ПО 03/05/2021 НА ОБЩУЮ СУММУ 1500.00,В Т.Ч.УСЛ.БАНКА:0.00,В КОЛ-ВЕ 2,СОГЛАСНО ЭЛ.РЕЕСТРУ EPS447967907745_0038_5038134926_40703810740000003761_216.y04</t>
  </si>
  <si>
    <t>25.05.2021</t>
  </si>
  <si>
    <t>Перечисление по договору №082-2И-257400 с ТСП ИНН 5038134926.Комиссия банка 42.90.НДС не облагается.Сумма операции 1650.00</t>
  </si>
  <si>
    <t>Перечисление по договору №082-2И-257400 с ТСП ИНН 5038134926.Комиссия банка 44.20.НДС не облагается.Сумма операции 1700.00</t>
  </si>
  <si>
    <t>Перечисление по договору №082-2И-257400 с ТСП ИНН 5038134926.Комиссия банка 46.80.НДС не облагается.Сумма операции 1800.00</t>
  </si>
  <si>
    <t>ПЕРЕВОД ДЕНЕЖНЫХ СРЕДСТВ ПО ПОРУЧЕНИЮ ФИЗИЧЕСКИХ ЛИЦ ДЛЯ БФ ПРОВИДЕНИЕ ЗА 27.05.2021 СОГЛАСНО РЕЕСТРУ ПО ДОГОВОРУ № 89-90/ 2060C ОТ 05.06.2019. НДС НЕ ОБЛАГАЕТСЯ.</t>
  </si>
  <si>
    <t>12.05.2021</t>
  </si>
  <si>
    <t>благотворительный взнос. НДС не облагается</t>
  </si>
  <si>
    <t>ПЕРЕВОД ДЕНЕЖНЫХ СРЕДСТВ ПО ПОРУЧЕНИЮ ФИЗИЧЕСКИХ ЛИЦ ДЛЯ БФ ПРОВИДЕНИЕ ЗА 16.05.2021 СОГЛАСНО РЕЕСТРУ ПО ДОГОВОРУ № 89-90/ 2060C ОТ 05.06.2019. НДС НЕ ОБЛАГАЕТСЯ.</t>
  </si>
  <si>
    <t>//Реестр//  Количество 3. Перечисление денежных средств по договору НЭК.107982.01 по реестру за 19.05.2021. Без НДС</t>
  </si>
  <si>
    <t>Перечисление по договору №082-2И-257400 с ТСП ИНН 5038134926.Комиссия банка 56.32.НДС не облагается.Сумма операции 2166.00</t>
  </si>
  <si>
    <t>Перечисление по договору №082-2И-257400 с ТСП ИНН 5038134926.Комиссия банка 58.50.НДС не облагается.Сумма операции 2250.00</t>
  </si>
  <si>
    <t>Перечисление по договору №082-2И-257400 с ТСП ИНН 5038134926.Комиссия банка 59.80.НДС не облагается.Сумма операции 2300.00</t>
  </si>
  <si>
    <t>//Реестр//  Количество 1. Перечисление денежных средств по договору НЭК.107982.01 по реестру за 18.05.2021. Без НДС</t>
  </si>
  <si>
    <t>Перечисление по договору №082-2И-257400 с ТСП ИНН 5038134926.Комиссия банка 109.20.НДС не облагается.Сумма операции 4200.00</t>
  </si>
  <si>
    <t>Перечисление по договору №082-2И-257400 с ТСП ИНН 5038134926.Комиссия банка 132.60.НДС не облагается.Сумма операции 5100.00</t>
  </si>
  <si>
    <t>//Реестр//  Количество 7. Перечисление денежных средств по договору НЭК.107982.01 по реестру за 25.05.2021. Без НДС</t>
  </si>
  <si>
    <t>//Реестр//  Количество 9. Перечисление денежных средств по договору НЭК.107982.01 по реестру за 30.04.2021. Без НДС</t>
  </si>
  <si>
    <t>Реестр 421// Перевод пожертвований за 27.04.2021-12.05.2021. Правила приёма ЭСП MIXPLAT (заявл. о присоед. №3711 от 15.04.2021). НДС не облаг. (п.12 ст. 7.2.115-ФЗ от 07.08.2001).</t>
  </si>
  <si>
    <t>//Реестр//  Количество 11. Перечисление денежных средств по договору НЭК.107982.01 по реестру за 23.05.2021. Без НДС</t>
  </si>
  <si>
    <t>Реестр 713// Перевод пожертвований за 24.05.2021. Правила приёма ЭСП MIXPLAT (заявл. о присоед. №3711 от 15.04.2021). НДС не облаг. (п.12 ст. 7.2.115-ФЗ от 07.08.2001).</t>
  </si>
  <si>
    <t>Перечисление по договору №082-2И-257400 с ТСП ИНН 5038134926.Комиссия банка 379.60.НДС не облагается.Сумма операции 14300.00.Cумма возвратов 300.00</t>
  </si>
  <si>
    <t>//Реестр//  Количество 14. Перечисление денежных средств по договору НЭК.107982.01 по реестру за 24.05.2021. Без НДС</t>
  </si>
  <si>
    <t>Реестр 687// Перевод пожертвований за 13.05.2021-23.05.2021. Правила приёма ЭСП MIXPLAT (заявл. о присоед. №3711 от 15.04.2021). НДС не облаг. (п.12 ст. 7.2.115-ФЗ от 07.08.2001).</t>
  </si>
  <si>
    <t>//Реестр//  Количество 2. Перечисление денежных средств по договору НЭК.107982.01 по реестру за 12.05.2021. Без НДС</t>
  </si>
  <si>
    <t>Перечисление по договору №082-2И-257400 с ТСП ИНН 5038134926.Комиссия банка 491.40.НДС не облагается.Сумма операции 18900.00</t>
  </si>
  <si>
    <t>//Реестр//  Количество 1. Перечисление денежных средств по договору НЭК.107982.01 по реестру за 17.05.2021. Без НДС</t>
  </si>
  <si>
    <t>//Реестр//  Количество 1. Перечисление денежных средств по договору НЭК.107982.01 по реестру за 20.05.2021. Без НДС</t>
  </si>
  <si>
    <t>ЗА 16/05/2021;ФИО_ПЛАТЕЛЬЩИКА:Тытюченко Леонид Александрович;АДРЕС:Ставрополь Достоевского 75 квартира 263;НАЗНАЧЕНИЕ:Благотворительность;</t>
  </si>
  <si>
    <t>Оказание Благотворительной помощи по письму-обращению от 26.02.2021 N26/02. НДС не облагается</t>
  </si>
  <si>
    <t>ЛУКОЙЛ-Центрнефтепродукт ООО</t>
  </si>
  <si>
    <t>Отчет о пожертвованиях и расходах благотворительного фонда помощи недоношенным детям и их семьям "Провидение"</t>
  </si>
  <si>
    <t>Название</t>
  </si>
  <si>
    <t>Сумма, руб.</t>
  </si>
  <si>
    <t>% от объема за период</t>
  </si>
  <si>
    <t>Период: май 2021 г.</t>
  </si>
  <si>
    <t>Сбербанк</t>
  </si>
  <si>
    <t>Физлицо</t>
  </si>
  <si>
    <t>БАНК РУССКИЙ СТАНДАРТ АО</t>
  </si>
  <si>
    <t>ЦЕНТР ЭПИЛЕПТОЛОГИИ И НЕВРОЛОГИИ ООО</t>
  </si>
  <si>
    <t>НКО Яндекс.Деньги</t>
  </si>
  <si>
    <t>НКО Деньги Мейл Ру</t>
  </si>
  <si>
    <t>РНКО Единая касса ООО</t>
  </si>
  <si>
    <t>Расходы на уставную деятельность</t>
  </si>
  <si>
    <t>ИТОГО</t>
  </si>
  <si>
    <t>Расходы на административную деятельность</t>
  </si>
  <si>
    <t>Умная помощь АНО</t>
  </si>
  <si>
    <t>Валеология (Ивановский областной центр лечебной физкультуры и спортивной медицины) ООО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</si>
</sst>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10"/>
      <color indexed="24"/>
      <name val="Arial"/>
      <family val="2"/>
    </font>
    <font>
      <sz val="8"/>
      <color indexed="24"/>
      <name val="Arial"/>
      <family val="2"/>
    </font>
    <font>
      <b/>
      <sz val="10"/>
      <color indexed="63"/>
      <name val="Arial"/>
      <family val="2"/>
    </font>
    <font>
      <sz val="18"/>
      <color indexed="24"/>
      <name val="Calibri Light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34" borderId="11" xfId="0" applyNumberFormat="1" applyFont="1" applyFill="1" applyBorder="1" applyAlignment="1">
      <alignment horizontal="center" vertical="top"/>
    </xf>
    <xf numFmtId="0" fontId="4" fillId="34" borderId="12" xfId="0" applyNumberFormat="1" applyFont="1" applyFill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/>
    </xf>
    <xf numFmtId="2" fontId="1" fillId="35" borderId="10" xfId="0" applyNumberFormat="1" applyFont="1" applyFill="1" applyBorder="1" applyAlignment="1">
      <alignment horizontal="right" vertical="top"/>
    </xf>
    <xf numFmtId="0" fontId="1" fillId="35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4" fontId="1" fillId="35" borderId="10" xfId="0" applyNumberFormat="1" applyFont="1" applyFill="1" applyBorder="1" applyAlignment="1">
      <alignment horizontal="right" vertical="top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 vertical="top"/>
    </xf>
    <xf numFmtId="0" fontId="3" fillId="34" borderId="18" xfId="0" applyNumberFormat="1" applyFont="1" applyFill="1" applyBorder="1" applyAlignment="1">
      <alignment horizontal="center" vertical="top"/>
    </xf>
    <xf numFmtId="0" fontId="3" fillId="34" borderId="19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6"/>
  <sheetViews>
    <sheetView tabSelected="1" zoomScalePageLayoutView="0" workbookViewId="0" topLeftCell="A70">
      <selection activeCell="B86" sqref="B86"/>
    </sheetView>
  </sheetViews>
  <sheetFormatPr defaultColWidth="10.33203125" defaultRowHeight="11.25"/>
  <cols>
    <col min="1" max="1" width="53" style="0" customWidth="1"/>
    <col min="2" max="2" width="62.5" style="0" customWidth="1"/>
    <col min="3" max="3" width="12.66015625" style="0" customWidth="1"/>
    <col min="4" max="5" width="16.33203125" style="0" customWidth="1"/>
  </cols>
  <sheetData>
    <row r="1" spans="1:6" ht="12.75">
      <c r="A1" s="18" t="s">
        <v>118</v>
      </c>
      <c r="B1" s="19"/>
      <c r="C1" s="19"/>
      <c r="D1" s="19"/>
      <c r="E1" s="19"/>
      <c r="F1" s="20"/>
    </row>
    <row r="2" spans="1:6" ht="12.75">
      <c r="A2" s="21" t="s">
        <v>122</v>
      </c>
      <c r="B2" s="22"/>
      <c r="C2" s="22"/>
      <c r="D2" s="22"/>
      <c r="E2" s="22"/>
      <c r="F2" s="23"/>
    </row>
    <row r="3" spans="1:6" s="1" customFormat="1" ht="30">
      <c r="A3" s="10" t="s">
        <v>119</v>
      </c>
      <c r="B3" s="11" t="s">
        <v>1</v>
      </c>
      <c r="C3" s="11" t="s">
        <v>0</v>
      </c>
      <c r="D3" s="11" t="s">
        <v>120</v>
      </c>
      <c r="E3" s="11" t="s">
        <v>120</v>
      </c>
      <c r="F3" s="12" t="s">
        <v>121</v>
      </c>
    </row>
    <row r="4" spans="1:6" ht="11.25" customHeight="1">
      <c r="A4" s="13" t="s">
        <v>128</v>
      </c>
      <c r="B4" s="13" t="s">
        <v>37</v>
      </c>
      <c r="C4" s="13" t="s">
        <v>36</v>
      </c>
      <c r="D4" s="14">
        <v>12</v>
      </c>
      <c r="E4" s="15"/>
      <c r="F4" s="16"/>
    </row>
    <row r="5" spans="1:6" ht="11.25" customHeight="1">
      <c r="A5" s="13" t="s">
        <v>124</v>
      </c>
      <c r="B5" s="13" t="s">
        <v>39</v>
      </c>
      <c r="C5" s="13" t="s">
        <v>38</v>
      </c>
      <c r="D5" s="14">
        <v>15</v>
      </c>
      <c r="E5" s="15"/>
      <c r="F5" s="16"/>
    </row>
    <row r="6" spans="1:6" ht="11.25" customHeight="1">
      <c r="A6" s="13" t="s">
        <v>124</v>
      </c>
      <c r="B6" s="13" t="s">
        <v>41</v>
      </c>
      <c r="C6" s="13" t="s">
        <v>40</v>
      </c>
      <c r="D6" s="14">
        <v>50</v>
      </c>
      <c r="E6" s="15"/>
      <c r="F6" s="16"/>
    </row>
    <row r="7" spans="1:6" ht="11.25" customHeight="1">
      <c r="A7" s="13" t="s">
        <v>124</v>
      </c>
      <c r="B7" s="13" t="s">
        <v>43</v>
      </c>
      <c r="C7" s="13" t="s">
        <v>42</v>
      </c>
      <c r="D7" s="14">
        <v>50</v>
      </c>
      <c r="E7" s="15"/>
      <c r="F7" s="16"/>
    </row>
    <row r="8" spans="1:6" ht="11.25" customHeight="1">
      <c r="A8" s="13" t="s">
        <v>127</v>
      </c>
      <c r="B8" s="13" t="s">
        <v>44</v>
      </c>
      <c r="C8" s="13" t="s">
        <v>19</v>
      </c>
      <c r="D8" s="14">
        <v>97.2</v>
      </c>
      <c r="E8" s="15"/>
      <c r="F8" s="16"/>
    </row>
    <row r="9" spans="1:6" ht="11.25" customHeight="1">
      <c r="A9" s="13" t="s">
        <v>125</v>
      </c>
      <c r="B9" s="13" t="s">
        <v>45</v>
      </c>
      <c r="C9" s="13" t="s">
        <v>19</v>
      </c>
      <c r="D9" s="14">
        <v>97.4</v>
      </c>
      <c r="E9" s="15"/>
      <c r="F9" s="16"/>
    </row>
    <row r="10" spans="1:6" ht="11.25" customHeight="1">
      <c r="A10" s="13" t="s">
        <v>125</v>
      </c>
      <c r="B10" s="13" t="s">
        <v>45</v>
      </c>
      <c r="C10" s="13" t="s">
        <v>40</v>
      </c>
      <c r="D10" s="14">
        <v>97.4</v>
      </c>
      <c r="E10" s="15"/>
      <c r="F10" s="16"/>
    </row>
    <row r="11" spans="1:6" ht="11.25" customHeight="1">
      <c r="A11" s="13" t="s">
        <v>125</v>
      </c>
      <c r="B11" s="13" t="s">
        <v>45</v>
      </c>
      <c r="C11" s="13" t="s">
        <v>46</v>
      </c>
      <c r="D11" s="14">
        <v>97.4</v>
      </c>
      <c r="E11" s="15"/>
      <c r="F11" s="16"/>
    </row>
    <row r="12" spans="1:6" ht="11.25" customHeight="1">
      <c r="A12" s="13" t="s">
        <v>124</v>
      </c>
      <c r="B12" s="13" t="s">
        <v>47</v>
      </c>
      <c r="C12" s="13" t="s">
        <v>19</v>
      </c>
      <c r="D12" s="14">
        <v>100</v>
      </c>
      <c r="E12" s="15"/>
      <c r="F12" s="16"/>
    </row>
    <row r="13" spans="1:6" ht="11.25" customHeight="1">
      <c r="A13" s="13" t="s">
        <v>124</v>
      </c>
      <c r="B13" s="13" t="s">
        <v>49</v>
      </c>
      <c r="C13" s="13" t="s">
        <v>48</v>
      </c>
      <c r="D13" s="14">
        <v>100</v>
      </c>
      <c r="E13" s="15"/>
      <c r="F13" s="16"/>
    </row>
    <row r="14" spans="1:6" ht="11.25" customHeight="1">
      <c r="A14" s="13" t="s">
        <v>124</v>
      </c>
      <c r="B14" s="13" t="s">
        <v>51</v>
      </c>
      <c r="C14" s="13" t="s">
        <v>50</v>
      </c>
      <c r="D14" s="14">
        <v>100</v>
      </c>
      <c r="E14" s="15"/>
      <c r="F14" s="16"/>
    </row>
    <row r="15" spans="1:6" ht="11.25" customHeight="1">
      <c r="A15" s="13" t="s">
        <v>124</v>
      </c>
      <c r="B15" s="13" t="s">
        <v>52</v>
      </c>
      <c r="C15" s="13" t="s">
        <v>50</v>
      </c>
      <c r="D15" s="14">
        <v>100</v>
      </c>
      <c r="E15" s="15"/>
      <c r="F15" s="16"/>
    </row>
    <row r="16" spans="1:6" ht="11.25" customHeight="1">
      <c r="A16" s="13" t="s">
        <v>124</v>
      </c>
      <c r="B16" s="13" t="s">
        <v>53</v>
      </c>
      <c r="C16" s="13" t="s">
        <v>36</v>
      </c>
      <c r="D16" s="14">
        <v>150</v>
      </c>
      <c r="E16" s="15"/>
      <c r="F16" s="16"/>
    </row>
    <row r="17" spans="1:6" ht="11.25" customHeight="1">
      <c r="A17" s="13" t="s">
        <v>124</v>
      </c>
      <c r="B17" s="13" t="s">
        <v>54</v>
      </c>
      <c r="C17" s="13" t="s">
        <v>19</v>
      </c>
      <c r="D17" s="14">
        <v>200</v>
      </c>
      <c r="E17" s="15"/>
      <c r="F17" s="16"/>
    </row>
    <row r="18" spans="1:6" ht="11.25" customHeight="1">
      <c r="A18" s="13" t="s">
        <v>124</v>
      </c>
      <c r="B18" s="13" t="s">
        <v>55</v>
      </c>
      <c r="C18" s="13" t="s">
        <v>28</v>
      </c>
      <c r="D18" s="14">
        <v>200</v>
      </c>
      <c r="E18" s="15"/>
      <c r="F18" s="16"/>
    </row>
    <row r="19" spans="1:6" ht="11.25" customHeight="1">
      <c r="A19" s="13" t="s">
        <v>124</v>
      </c>
      <c r="B19" s="13" t="s">
        <v>56</v>
      </c>
      <c r="C19" s="13" t="s">
        <v>46</v>
      </c>
      <c r="D19" s="14">
        <v>250</v>
      </c>
      <c r="E19" s="15"/>
      <c r="F19" s="16"/>
    </row>
    <row r="20" spans="1:6" ht="11.25" customHeight="1">
      <c r="A20" s="13" t="s">
        <v>124</v>
      </c>
      <c r="B20" s="13" t="s">
        <v>58</v>
      </c>
      <c r="C20" s="13" t="s">
        <v>46</v>
      </c>
      <c r="D20" s="14">
        <v>270.74</v>
      </c>
      <c r="E20" s="15"/>
      <c r="F20" s="16"/>
    </row>
    <row r="21" spans="1:6" ht="11.25" customHeight="1">
      <c r="A21" s="13" t="s">
        <v>127</v>
      </c>
      <c r="B21" s="13" t="s">
        <v>59</v>
      </c>
      <c r="C21" s="13" t="s">
        <v>40</v>
      </c>
      <c r="D21" s="14">
        <v>291.6</v>
      </c>
      <c r="E21" s="15"/>
      <c r="F21" s="16"/>
    </row>
    <row r="22" spans="1:6" ht="11.25" customHeight="1">
      <c r="A22" s="13" t="s">
        <v>127</v>
      </c>
      <c r="B22" s="13" t="s">
        <v>60</v>
      </c>
      <c r="C22" s="13" t="s">
        <v>36</v>
      </c>
      <c r="D22" s="14">
        <v>291.6</v>
      </c>
      <c r="E22" s="15"/>
      <c r="F22" s="16"/>
    </row>
    <row r="23" spans="1:6" ht="11.25" customHeight="1">
      <c r="A23" s="13" t="s">
        <v>125</v>
      </c>
      <c r="B23" s="13" t="s">
        <v>61</v>
      </c>
      <c r="C23" s="13" t="s">
        <v>50</v>
      </c>
      <c r="D23" s="14">
        <v>292.2</v>
      </c>
      <c r="E23" s="15"/>
      <c r="F23" s="16"/>
    </row>
    <row r="24" spans="1:6" ht="11.25" customHeight="1">
      <c r="A24" s="13" t="s">
        <v>127</v>
      </c>
      <c r="B24" s="13" t="s">
        <v>62</v>
      </c>
      <c r="C24" s="13" t="s">
        <v>38</v>
      </c>
      <c r="D24" s="14">
        <v>388.8</v>
      </c>
      <c r="E24" s="15"/>
      <c r="F24" s="16"/>
    </row>
    <row r="25" spans="1:6" ht="11.25" customHeight="1">
      <c r="A25" s="13" t="s">
        <v>124</v>
      </c>
      <c r="B25" s="13" t="s">
        <v>63</v>
      </c>
      <c r="C25" s="13" t="s">
        <v>50</v>
      </c>
      <c r="D25" s="14">
        <v>421.34</v>
      </c>
      <c r="E25" s="15"/>
      <c r="F25" s="16"/>
    </row>
    <row r="26" spans="1:6" ht="11.25" customHeight="1">
      <c r="A26" s="13" t="s">
        <v>127</v>
      </c>
      <c r="B26" s="13" t="s">
        <v>64</v>
      </c>
      <c r="C26" s="13" t="s">
        <v>36</v>
      </c>
      <c r="D26" s="14">
        <v>486</v>
      </c>
      <c r="E26" s="15"/>
      <c r="F26" s="16"/>
    </row>
    <row r="27" spans="1:6" ht="11.25" customHeight="1">
      <c r="A27" s="13" t="s">
        <v>124</v>
      </c>
      <c r="B27" s="13" t="s">
        <v>65</v>
      </c>
      <c r="C27" s="13" t="s">
        <v>48</v>
      </c>
      <c r="D27" s="14">
        <v>500</v>
      </c>
      <c r="E27" s="15"/>
      <c r="F27" s="16"/>
    </row>
    <row r="28" spans="1:6" ht="11.25" customHeight="1">
      <c r="A28" s="13" t="s">
        <v>124</v>
      </c>
      <c r="B28" s="13" t="s">
        <v>66</v>
      </c>
      <c r="C28" s="13" t="s">
        <v>57</v>
      </c>
      <c r="D28" s="14">
        <v>500</v>
      </c>
      <c r="E28" s="15"/>
      <c r="F28" s="16"/>
    </row>
    <row r="29" spans="1:6" ht="11.25" customHeight="1">
      <c r="A29" s="13" t="s">
        <v>124</v>
      </c>
      <c r="B29" s="13" t="s">
        <v>68</v>
      </c>
      <c r="C29" s="13" t="s">
        <v>67</v>
      </c>
      <c r="D29" s="14">
        <v>500</v>
      </c>
      <c r="E29" s="15"/>
      <c r="F29" s="16"/>
    </row>
    <row r="30" spans="1:6" ht="11.25" customHeight="1">
      <c r="A30" s="13" t="s">
        <v>124</v>
      </c>
      <c r="B30" s="13" t="s">
        <v>69</v>
      </c>
      <c r="C30" s="13" t="s">
        <v>36</v>
      </c>
      <c r="D30" s="14">
        <v>500</v>
      </c>
      <c r="E30" s="15"/>
      <c r="F30" s="16"/>
    </row>
    <row r="31" spans="1:6" ht="11.25" customHeight="1">
      <c r="A31" s="13" t="s">
        <v>124</v>
      </c>
      <c r="B31" s="13" t="s">
        <v>70</v>
      </c>
      <c r="C31" s="13" t="s">
        <v>28</v>
      </c>
      <c r="D31" s="14">
        <v>547</v>
      </c>
      <c r="E31" s="15"/>
      <c r="F31" s="16"/>
    </row>
    <row r="32" spans="1:6" ht="11.25" customHeight="1">
      <c r="A32" s="13" t="s">
        <v>127</v>
      </c>
      <c r="B32" s="13" t="s">
        <v>71</v>
      </c>
      <c r="C32" s="13" t="s">
        <v>36</v>
      </c>
      <c r="D32" s="14">
        <v>573.48</v>
      </c>
      <c r="E32" s="15"/>
      <c r="F32" s="16"/>
    </row>
    <row r="33" spans="1:6" ht="11.25" customHeight="1">
      <c r="A33" s="13" t="s">
        <v>127</v>
      </c>
      <c r="B33" s="13" t="s">
        <v>72</v>
      </c>
      <c r="C33" s="13" t="s">
        <v>19</v>
      </c>
      <c r="D33" s="14">
        <v>583.2</v>
      </c>
      <c r="E33" s="15"/>
      <c r="F33" s="16"/>
    </row>
    <row r="34" spans="1:6" ht="11.25" customHeight="1">
      <c r="A34" s="13" t="s">
        <v>125</v>
      </c>
      <c r="B34" s="13" t="s">
        <v>73</v>
      </c>
      <c r="C34" s="13" t="s">
        <v>67</v>
      </c>
      <c r="D34" s="14">
        <v>584.4</v>
      </c>
      <c r="E34" s="15"/>
      <c r="F34" s="16"/>
    </row>
    <row r="35" spans="1:6" ht="11.25" customHeight="1">
      <c r="A35" s="13" t="s">
        <v>127</v>
      </c>
      <c r="B35" s="13" t="s">
        <v>74</v>
      </c>
      <c r="C35" s="13" t="s">
        <v>48</v>
      </c>
      <c r="D35" s="14">
        <v>680.4</v>
      </c>
      <c r="E35" s="15"/>
      <c r="F35" s="16"/>
    </row>
    <row r="36" spans="1:6" ht="11.25" customHeight="1">
      <c r="A36" s="13" t="s">
        <v>124</v>
      </c>
      <c r="B36" s="13" t="s">
        <v>75</v>
      </c>
      <c r="C36" s="13" t="s">
        <v>16</v>
      </c>
      <c r="D36" s="14">
        <v>700</v>
      </c>
      <c r="E36" s="15"/>
      <c r="F36" s="16"/>
    </row>
    <row r="37" spans="1:6" ht="11.25" customHeight="1">
      <c r="A37" s="13" t="s">
        <v>124</v>
      </c>
      <c r="B37" s="13" t="s">
        <v>77</v>
      </c>
      <c r="C37" s="13" t="s">
        <v>76</v>
      </c>
      <c r="D37" s="14">
        <v>750</v>
      </c>
      <c r="E37" s="15"/>
      <c r="F37" s="16"/>
    </row>
    <row r="38" spans="1:6" ht="11.25" customHeight="1">
      <c r="A38" s="13" t="s">
        <v>124</v>
      </c>
      <c r="B38" s="13" t="s">
        <v>78</v>
      </c>
      <c r="C38" s="13" t="s">
        <v>23</v>
      </c>
      <c r="D38" s="14">
        <v>750</v>
      </c>
      <c r="E38" s="15"/>
      <c r="F38" s="16"/>
    </row>
    <row r="39" spans="1:6" ht="11.25" customHeight="1">
      <c r="A39" s="13" t="s">
        <v>125</v>
      </c>
      <c r="B39" s="13" t="s">
        <v>79</v>
      </c>
      <c r="C39" s="13" t="s">
        <v>57</v>
      </c>
      <c r="D39" s="14">
        <v>876.6</v>
      </c>
      <c r="E39" s="15"/>
      <c r="F39" s="16"/>
    </row>
    <row r="40" spans="1:6" ht="11.25" customHeight="1">
      <c r="A40" s="13" t="s">
        <v>128</v>
      </c>
      <c r="B40" s="13" t="s">
        <v>37</v>
      </c>
      <c r="C40" s="13" t="s">
        <v>23</v>
      </c>
      <c r="D40" s="14">
        <v>900</v>
      </c>
      <c r="E40" s="15"/>
      <c r="F40" s="16"/>
    </row>
    <row r="41" spans="1:6" ht="11.25" customHeight="1">
      <c r="A41" s="13" t="s">
        <v>127</v>
      </c>
      <c r="B41" s="13" t="s">
        <v>80</v>
      </c>
      <c r="C41" s="13" t="s">
        <v>30</v>
      </c>
      <c r="D41" s="14">
        <v>972</v>
      </c>
      <c r="E41" s="15"/>
      <c r="F41" s="16"/>
    </row>
    <row r="42" spans="1:6" ht="11.25" customHeight="1">
      <c r="A42" s="13" t="s">
        <v>127</v>
      </c>
      <c r="B42" s="13" t="s">
        <v>81</v>
      </c>
      <c r="C42" s="13" t="s">
        <v>50</v>
      </c>
      <c r="D42" s="14">
        <v>972</v>
      </c>
      <c r="E42" s="15"/>
      <c r="F42" s="16"/>
    </row>
    <row r="43" spans="1:6" ht="11.25" customHeight="1">
      <c r="A43" s="13" t="s">
        <v>124</v>
      </c>
      <c r="B43" s="13" t="s">
        <v>83</v>
      </c>
      <c r="C43" s="13" t="s">
        <v>82</v>
      </c>
      <c r="D43" s="17">
        <v>1000</v>
      </c>
      <c r="E43" s="15"/>
      <c r="F43" s="16"/>
    </row>
    <row r="44" spans="1:6" ht="11.25" customHeight="1">
      <c r="A44" s="13" t="s">
        <v>128</v>
      </c>
      <c r="B44" s="13" t="s">
        <v>37</v>
      </c>
      <c r="C44" s="13" t="s">
        <v>48</v>
      </c>
      <c r="D44" s="17">
        <v>1000</v>
      </c>
      <c r="E44" s="15"/>
      <c r="F44" s="16"/>
    </row>
    <row r="45" spans="1:6" ht="11.25" customHeight="1">
      <c r="A45" s="13" t="s">
        <v>124</v>
      </c>
      <c r="B45" s="13" t="s">
        <v>84</v>
      </c>
      <c r="C45" s="13" t="s">
        <v>57</v>
      </c>
      <c r="D45" s="17">
        <v>1000</v>
      </c>
      <c r="E45" s="15"/>
      <c r="F45" s="16"/>
    </row>
    <row r="46" spans="1:6" ht="11.25" customHeight="1">
      <c r="A46" s="13" t="s">
        <v>125</v>
      </c>
      <c r="B46" s="13" t="s">
        <v>85</v>
      </c>
      <c r="C46" s="13" t="s">
        <v>16</v>
      </c>
      <c r="D46" s="17">
        <v>1071.4</v>
      </c>
      <c r="E46" s="15"/>
      <c r="F46" s="16"/>
    </row>
    <row r="47" spans="1:6" ht="11.25" customHeight="1">
      <c r="A47" s="13" t="s">
        <v>127</v>
      </c>
      <c r="B47" s="13" t="s">
        <v>86</v>
      </c>
      <c r="C47" s="13" t="s">
        <v>33</v>
      </c>
      <c r="D47" s="17">
        <v>1458</v>
      </c>
      <c r="E47" s="15"/>
      <c r="F47" s="16"/>
    </row>
    <row r="48" spans="1:6" ht="11.25" customHeight="1">
      <c r="A48" s="13" t="s">
        <v>124</v>
      </c>
      <c r="B48" s="13" t="s">
        <v>87</v>
      </c>
      <c r="C48" s="13" t="s">
        <v>19</v>
      </c>
      <c r="D48" s="17">
        <v>1500</v>
      </c>
      <c r="E48" s="15"/>
      <c r="F48" s="16"/>
    </row>
    <row r="49" spans="1:6" ht="11.25" customHeight="1">
      <c r="A49" s="13" t="s">
        <v>128</v>
      </c>
      <c r="B49" s="13" t="s">
        <v>37</v>
      </c>
      <c r="C49" s="13" t="s">
        <v>67</v>
      </c>
      <c r="D49" s="17">
        <v>1500</v>
      </c>
      <c r="E49" s="15"/>
      <c r="F49" s="16"/>
    </row>
    <row r="50" spans="1:6" ht="11.25" customHeight="1">
      <c r="A50" s="13" t="s">
        <v>125</v>
      </c>
      <c r="B50" s="13" t="s">
        <v>89</v>
      </c>
      <c r="C50" s="13" t="s">
        <v>88</v>
      </c>
      <c r="D50" s="17">
        <v>1607.1</v>
      </c>
      <c r="E50" s="15"/>
      <c r="F50" s="16"/>
    </row>
    <row r="51" spans="1:6" ht="11.25" customHeight="1">
      <c r="A51" s="13" t="s">
        <v>125</v>
      </c>
      <c r="B51" s="13" t="s">
        <v>90</v>
      </c>
      <c r="C51" s="13" t="s">
        <v>48</v>
      </c>
      <c r="D51" s="17">
        <v>1655.8</v>
      </c>
      <c r="E51" s="15"/>
      <c r="F51" s="16"/>
    </row>
    <row r="52" spans="1:6" ht="11.25" customHeight="1">
      <c r="A52" s="13" t="s">
        <v>125</v>
      </c>
      <c r="B52" s="13" t="s">
        <v>91</v>
      </c>
      <c r="C52" s="13" t="s">
        <v>33</v>
      </c>
      <c r="D52" s="17">
        <v>1753.2</v>
      </c>
      <c r="E52" s="15"/>
      <c r="F52" s="16"/>
    </row>
    <row r="53" spans="1:6" ht="11.25" customHeight="1">
      <c r="A53" s="13" t="s">
        <v>124</v>
      </c>
      <c r="B53" s="13" t="s">
        <v>92</v>
      </c>
      <c r="C53" s="13" t="s">
        <v>33</v>
      </c>
      <c r="D53" s="17">
        <v>1848</v>
      </c>
      <c r="E53" s="15"/>
      <c r="F53" s="16"/>
    </row>
    <row r="54" spans="1:6" ht="11.25" customHeight="1">
      <c r="A54" s="13" t="s">
        <v>124</v>
      </c>
      <c r="B54" s="13" t="s">
        <v>94</v>
      </c>
      <c r="C54" s="13" t="s">
        <v>93</v>
      </c>
      <c r="D54" s="17">
        <v>2000</v>
      </c>
      <c r="E54" s="15"/>
      <c r="F54" s="16"/>
    </row>
    <row r="55" spans="1:6" ht="11.25" customHeight="1">
      <c r="A55" s="13" t="s">
        <v>124</v>
      </c>
      <c r="B55" s="13" t="s">
        <v>95</v>
      </c>
      <c r="C55" s="13" t="s">
        <v>48</v>
      </c>
      <c r="D55" s="17">
        <v>2030</v>
      </c>
      <c r="E55" s="15"/>
      <c r="F55" s="16"/>
    </row>
    <row r="56" spans="1:6" ht="11.25" customHeight="1">
      <c r="A56" s="13" t="s">
        <v>127</v>
      </c>
      <c r="B56" s="13" t="s">
        <v>96</v>
      </c>
      <c r="C56" s="13" t="s">
        <v>67</v>
      </c>
      <c r="D56" s="17">
        <v>2041.2</v>
      </c>
      <c r="E56" s="15"/>
      <c r="F56" s="16"/>
    </row>
    <row r="57" spans="1:6" ht="11.25" customHeight="1">
      <c r="A57" s="13" t="s">
        <v>125</v>
      </c>
      <c r="B57" s="13" t="s">
        <v>97</v>
      </c>
      <c r="C57" s="13" t="s">
        <v>28</v>
      </c>
      <c r="D57" s="17">
        <v>2109.68</v>
      </c>
      <c r="E57" s="15"/>
      <c r="F57" s="16"/>
    </row>
    <row r="58" spans="1:6" ht="11.25" customHeight="1">
      <c r="A58" s="13" t="s">
        <v>125</v>
      </c>
      <c r="B58" s="13" t="s">
        <v>98</v>
      </c>
      <c r="C58" s="13" t="s">
        <v>23</v>
      </c>
      <c r="D58" s="17">
        <v>2191.5</v>
      </c>
      <c r="E58" s="15"/>
      <c r="F58" s="16"/>
    </row>
    <row r="59" spans="1:6" ht="11.25" customHeight="1">
      <c r="A59" s="13" t="s">
        <v>125</v>
      </c>
      <c r="B59" s="13" t="s">
        <v>99</v>
      </c>
      <c r="C59" s="13" t="s">
        <v>30</v>
      </c>
      <c r="D59" s="17">
        <v>2240.2</v>
      </c>
      <c r="E59" s="15"/>
      <c r="F59" s="16"/>
    </row>
    <row r="60" spans="1:6" ht="11.25" customHeight="1">
      <c r="A60" s="13" t="s">
        <v>127</v>
      </c>
      <c r="B60" s="13" t="s">
        <v>100</v>
      </c>
      <c r="C60" s="13" t="s">
        <v>46</v>
      </c>
      <c r="D60" s="17">
        <v>2916</v>
      </c>
      <c r="E60" s="15"/>
      <c r="F60" s="16"/>
    </row>
    <row r="61" spans="1:6" ht="11.25" customHeight="1">
      <c r="A61" s="13" t="s">
        <v>125</v>
      </c>
      <c r="B61" s="13" t="s">
        <v>101</v>
      </c>
      <c r="C61" s="13" t="s">
        <v>93</v>
      </c>
      <c r="D61" s="17">
        <v>4090.8</v>
      </c>
      <c r="E61" s="15"/>
      <c r="F61" s="16"/>
    </row>
    <row r="62" spans="1:6" ht="11.25" customHeight="1">
      <c r="A62" s="13" t="s">
        <v>125</v>
      </c>
      <c r="B62" s="13" t="s">
        <v>102</v>
      </c>
      <c r="C62" s="13" t="s">
        <v>42</v>
      </c>
      <c r="D62" s="17">
        <v>4967.4</v>
      </c>
      <c r="E62" s="15"/>
      <c r="F62" s="16"/>
    </row>
    <row r="63" spans="1:6" ht="11.25" customHeight="1">
      <c r="A63" s="13" t="s">
        <v>127</v>
      </c>
      <c r="B63" s="13" t="s">
        <v>103</v>
      </c>
      <c r="C63" s="13" t="s">
        <v>42</v>
      </c>
      <c r="D63" s="17">
        <v>7873.2</v>
      </c>
      <c r="E63" s="15"/>
      <c r="F63" s="16"/>
    </row>
    <row r="64" spans="1:6" ht="11.25" customHeight="1">
      <c r="A64" s="13" t="s">
        <v>127</v>
      </c>
      <c r="B64" s="13" t="s">
        <v>104</v>
      </c>
      <c r="C64" s="13" t="s">
        <v>19</v>
      </c>
      <c r="D64" s="17">
        <v>9234</v>
      </c>
      <c r="E64" s="15"/>
      <c r="F64" s="16"/>
    </row>
    <row r="65" spans="1:6" ht="11.25" customHeight="1">
      <c r="A65" s="13" t="s">
        <v>129</v>
      </c>
      <c r="B65" s="13" t="s">
        <v>105</v>
      </c>
      <c r="C65" s="13" t="s">
        <v>16</v>
      </c>
      <c r="D65" s="17">
        <v>10235.87</v>
      </c>
      <c r="E65" s="15"/>
      <c r="F65" s="16"/>
    </row>
    <row r="66" spans="1:6" ht="11.25" customHeight="1">
      <c r="A66" s="13" t="s">
        <v>127</v>
      </c>
      <c r="B66" s="13" t="s">
        <v>106</v>
      </c>
      <c r="C66" s="13" t="s">
        <v>23</v>
      </c>
      <c r="D66" s="17">
        <v>10303.2</v>
      </c>
      <c r="E66" s="15"/>
      <c r="F66" s="16"/>
    </row>
    <row r="67" spans="1:6" ht="11.25" customHeight="1">
      <c r="A67" s="13" t="s">
        <v>129</v>
      </c>
      <c r="B67" s="13" t="s">
        <v>107</v>
      </c>
      <c r="C67" s="13" t="s">
        <v>88</v>
      </c>
      <c r="D67" s="17">
        <v>10613.19</v>
      </c>
      <c r="E67" s="15"/>
      <c r="F67" s="16"/>
    </row>
    <row r="68" spans="1:6" ht="11.25" customHeight="1">
      <c r="A68" s="13" t="s">
        <v>125</v>
      </c>
      <c r="B68" s="13" t="s">
        <v>108</v>
      </c>
      <c r="C68" s="13" t="s">
        <v>38</v>
      </c>
      <c r="D68" s="17">
        <v>13920.4</v>
      </c>
      <c r="E68" s="15"/>
      <c r="F68" s="16"/>
    </row>
    <row r="69" spans="1:6" ht="11.25" customHeight="1">
      <c r="A69" s="13" t="s">
        <v>127</v>
      </c>
      <c r="B69" s="13" t="s">
        <v>109</v>
      </c>
      <c r="C69" s="13" t="s">
        <v>88</v>
      </c>
      <c r="D69" s="17">
        <v>14094</v>
      </c>
      <c r="E69" s="15"/>
      <c r="F69" s="16"/>
    </row>
    <row r="70" spans="1:6" ht="11.25" customHeight="1">
      <c r="A70" s="13" t="s">
        <v>129</v>
      </c>
      <c r="B70" s="13" t="s">
        <v>110</v>
      </c>
      <c r="C70" s="13" t="s">
        <v>23</v>
      </c>
      <c r="D70" s="17">
        <v>14245.46</v>
      </c>
      <c r="E70" s="15"/>
      <c r="F70" s="16"/>
    </row>
    <row r="71" spans="1:6" ht="11.25" customHeight="1">
      <c r="A71" s="13" t="s">
        <v>127</v>
      </c>
      <c r="B71" s="13" t="s">
        <v>111</v>
      </c>
      <c r="C71" s="13" t="s">
        <v>16</v>
      </c>
      <c r="D71" s="17">
        <v>15163.2</v>
      </c>
      <c r="E71" s="15"/>
      <c r="F71" s="16"/>
    </row>
    <row r="72" spans="1:6" ht="11.25" customHeight="1">
      <c r="A72" s="13" t="s">
        <v>125</v>
      </c>
      <c r="B72" s="13" t="s">
        <v>112</v>
      </c>
      <c r="C72" s="13" t="s">
        <v>36</v>
      </c>
      <c r="D72" s="17">
        <v>18408.6</v>
      </c>
      <c r="E72" s="15"/>
      <c r="F72" s="16"/>
    </row>
    <row r="73" spans="1:6" ht="11.25" customHeight="1">
      <c r="A73" s="13" t="s">
        <v>127</v>
      </c>
      <c r="B73" s="13" t="s">
        <v>113</v>
      </c>
      <c r="C73" s="13" t="s">
        <v>57</v>
      </c>
      <c r="D73" s="17">
        <v>19537.2</v>
      </c>
      <c r="E73" s="15"/>
      <c r="F73" s="16"/>
    </row>
    <row r="74" spans="1:6" ht="11.25" customHeight="1">
      <c r="A74" s="13" t="s">
        <v>127</v>
      </c>
      <c r="B74" s="13" t="s">
        <v>114</v>
      </c>
      <c r="C74" s="13" t="s">
        <v>28</v>
      </c>
      <c r="D74" s="17">
        <v>21384</v>
      </c>
      <c r="E74" s="15"/>
      <c r="F74" s="16"/>
    </row>
    <row r="75" spans="1:6" ht="11.25" customHeight="1">
      <c r="A75" s="13" t="s">
        <v>124</v>
      </c>
      <c r="B75" s="13" t="s">
        <v>115</v>
      </c>
      <c r="C75" s="13" t="s">
        <v>48</v>
      </c>
      <c r="D75" s="17">
        <v>30000</v>
      </c>
      <c r="E75" s="15"/>
      <c r="F75" s="16"/>
    </row>
    <row r="76" spans="1:6" ht="11.25" customHeight="1">
      <c r="A76" s="13" t="s">
        <v>117</v>
      </c>
      <c r="B76" s="13" t="s">
        <v>116</v>
      </c>
      <c r="C76" s="13" t="s">
        <v>88</v>
      </c>
      <c r="D76" s="17">
        <v>200000</v>
      </c>
      <c r="E76" s="15"/>
      <c r="F76" s="16"/>
    </row>
    <row r="77" spans="1:6" s="7" customFormat="1" ht="12.75">
      <c r="A77" s="2" t="s">
        <v>130</v>
      </c>
      <c r="B77" s="3"/>
      <c r="C77" s="4" t="s">
        <v>131</v>
      </c>
      <c r="D77" s="8">
        <f>SUM(D4:D76)</f>
        <v>450040.36</v>
      </c>
      <c r="E77" s="5"/>
      <c r="F77" s="6"/>
    </row>
    <row r="78" spans="1:6" ht="11.25" customHeight="1">
      <c r="A78" s="13" t="s">
        <v>7</v>
      </c>
      <c r="B78" s="13" t="s">
        <v>6</v>
      </c>
      <c r="C78" s="13" t="s">
        <v>2</v>
      </c>
      <c r="D78" s="15"/>
      <c r="E78" s="17">
        <v>5311</v>
      </c>
      <c r="F78" s="16"/>
    </row>
    <row r="79" spans="1:6" ht="11.25" customHeight="1">
      <c r="A79" s="13" t="s">
        <v>9</v>
      </c>
      <c r="B79" s="13" t="s">
        <v>8</v>
      </c>
      <c r="C79" s="13" t="s">
        <v>2</v>
      </c>
      <c r="D79" s="15"/>
      <c r="E79" s="17">
        <v>7560</v>
      </c>
      <c r="F79" s="16"/>
    </row>
    <row r="80" spans="1:6" ht="11.25" customHeight="1">
      <c r="A80" s="13" t="s">
        <v>11</v>
      </c>
      <c r="B80" s="13" t="s">
        <v>10</v>
      </c>
      <c r="C80" s="13" t="s">
        <v>2</v>
      </c>
      <c r="D80" s="15"/>
      <c r="E80" s="17">
        <v>23264</v>
      </c>
      <c r="F80" s="16"/>
    </row>
    <row r="81" spans="1:6" ht="11.25" customHeight="1">
      <c r="A81" s="13" t="s">
        <v>15</v>
      </c>
      <c r="B81" s="13" t="s">
        <v>14</v>
      </c>
      <c r="C81" s="13" t="s">
        <v>2</v>
      </c>
      <c r="D81" s="15"/>
      <c r="E81" s="17">
        <v>47435</v>
      </c>
      <c r="F81" s="16"/>
    </row>
    <row r="82" spans="1:6" ht="11.25" customHeight="1">
      <c r="A82" s="13" t="s">
        <v>21</v>
      </c>
      <c r="B82" s="13" t="s">
        <v>20</v>
      </c>
      <c r="C82" s="13" t="s">
        <v>16</v>
      </c>
      <c r="D82" s="15"/>
      <c r="E82" s="17">
        <f>17973-E94</f>
        <v>12488</v>
      </c>
      <c r="F82" s="16"/>
    </row>
    <row r="83" spans="1:6" ht="11.25" customHeight="1">
      <c r="A83" s="13" t="s">
        <v>21</v>
      </c>
      <c r="B83" s="13" t="s">
        <v>22</v>
      </c>
      <c r="C83" s="13" t="s">
        <v>16</v>
      </c>
      <c r="D83" s="15"/>
      <c r="E83" s="17">
        <f>31211.4-E95</f>
        <v>19211.600000000002</v>
      </c>
      <c r="F83" s="16"/>
    </row>
    <row r="84" spans="1:6" ht="11.25" customHeight="1">
      <c r="A84" s="13" t="s">
        <v>26</v>
      </c>
      <c r="B84" s="13" t="s">
        <v>25</v>
      </c>
      <c r="C84" s="13" t="s">
        <v>23</v>
      </c>
      <c r="D84" s="15"/>
      <c r="E84" s="17">
        <v>12400</v>
      </c>
      <c r="F84" s="16"/>
    </row>
    <row r="85" spans="1:6" ht="11.25" customHeight="1">
      <c r="A85" s="13" t="s">
        <v>126</v>
      </c>
      <c r="B85" s="13" t="s">
        <v>27</v>
      </c>
      <c r="C85" s="13" t="s">
        <v>23</v>
      </c>
      <c r="D85" s="15"/>
      <c r="E85" s="17">
        <v>22000</v>
      </c>
      <c r="F85" s="16"/>
    </row>
    <row r="86" spans="1:6" ht="11.25" customHeight="1">
      <c r="A86" s="13" t="s">
        <v>32</v>
      </c>
      <c r="B86" s="13" t="s">
        <v>31</v>
      </c>
      <c r="C86" s="13" t="s">
        <v>23</v>
      </c>
      <c r="D86" s="15"/>
      <c r="E86" s="17">
        <v>61900</v>
      </c>
      <c r="F86" s="16"/>
    </row>
    <row r="87" spans="1:6" ht="11.25" customHeight="1">
      <c r="A87" s="13" t="s">
        <v>134</v>
      </c>
      <c r="B87" s="13" t="s">
        <v>35</v>
      </c>
      <c r="C87" s="13" t="s">
        <v>33</v>
      </c>
      <c r="D87" s="15"/>
      <c r="E87" s="17">
        <v>25500</v>
      </c>
      <c r="F87" s="16"/>
    </row>
    <row r="88" spans="1:6" s="7" customFormat="1" ht="12.75">
      <c r="A88" s="2" t="s">
        <v>132</v>
      </c>
      <c r="B88" s="3"/>
      <c r="C88" s="4" t="s">
        <v>131</v>
      </c>
      <c r="D88" s="4"/>
      <c r="E88" s="5">
        <f>SUM(E77:E87)</f>
        <v>237069.6</v>
      </c>
      <c r="F88" s="6">
        <v>0.7292</v>
      </c>
    </row>
    <row r="89" spans="1:6" ht="11.25" customHeight="1">
      <c r="A89" s="13" t="s">
        <v>123</v>
      </c>
      <c r="B89" s="13" t="s">
        <v>3</v>
      </c>
      <c r="C89" s="13" t="s">
        <v>2</v>
      </c>
      <c r="D89" s="15"/>
      <c r="E89" s="14">
        <v>152.57</v>
      </c>
      <c r="F89" s="16"/>
    </row>
    <row r="90" spans="1:6" ht="11.25" customHeight="1">
      <c r="A90" s="13" t="s">
        <v>123</v>
      </c>
      <c r="B90" s="13" t="s">
        <v>4</v>
      </c>
      <c r="C90" s="13" t="s">
        <v>2</v>
      </c>
      <c r="D90" s="15"/>
      <c r="E90" s="14">
        <v>199</v>
      </c>
      <c r="F90" s="16"/>
    </row>
    <row r="91" spans="1:6" ht="11.25" customHeight="1">
      <c r="A91" s="13" t="s">
        <v>123</v>
      </c>
      <c r="B91" s="13" t="s">
        <v>5</v>
      </c>
      <c r="C91" s="13" t="s">
        <v>2</v>
      </c>
      <c r="D91" s="15"/>
      <c r="E91" s="14">
        <v>417.86</v>
      </c>
      <c r="F91" s="16"/>
    </row>
    <row r="92" spans="1:6" ht="11.25" customHeight="1">
      <c r="A92" s="13" t="s">
        <v>13</v>
      </c>
      <c r="B92" s="13" t="s">
        <v>12</v>
      </c>
      <c r="C92" s="13" t="s">
        <v>2</v>
      </c>
      <c r="D92" s="15"/>
      <c r="E92" s="17">
        <v>30514</v>
      </c>
      <c r="F92" s="16"/>
    </row>
    <row r="93" spans="1:6" ht="11.25" customHeight="1">
      <c r="A93" s="13" t="s">
        <v>18</v>
      </c>
      <c r="B93" s="13" t="s">
        <v>17</v>
      </c>
      <c r="C93" s="13" t="s">
        <v>16</v>
      </c>
      <c r="D93" s="15"/>
      <c r="E93" s="14">
        <v>120</v>
      </c>
      <c r="F93" s="16"/>
    </row>
    <row r="94" spans="1:6" ht="11.25" customHeight="1">
      <c r="A94" s="13" t="s">
        <v>21</v>
      </c>
      <c r="B94" s="13" t="s">
        <v>20</v>
      </c>
      <c r="C94" s="13" t="s">
        <v>16</v>
      </c>
      <c r="D94" s="15"/>
      <c r="E94" s="17">
        <v>5485</v>
      </c>
      <c r="F94" s="16"/>
    </row>
    <row r="95" spans="1:6" ht="11.25" customHeight="1">
      <c r="A95" s="13" t="s">
        <v>21</v>
      </c>
      <c r="B95" s="13" t="s">
        <v>22</v>
      </c>
      <c r="C95" s="13" t="s">
        <v>16</v>
      </c>
      <c r="D95" s="15"/>
      <c r="E95" s="17">
        <v>11999.8</v>
      </c>
      <c r="F95" s="16"/>
    </row>
    <row r="96" spans="1:6" ht="11.25" customHeight="1">
      <c r="A96" s="13" t="s">
        <v>123</v>
      </c>
      <c r="B96" s="13" t="s">
        <v>24</v>
      </c>
      <c r="C96" s="13" t="s">
        <v>23</v>
      </c>
      <c r="D96" s="15"/>
      <c r="E96" s="14">
        <v>120</v>
      </c>
      <c r="F96" s="16"/>
    </row>
    <row r="97" spans="1:6" ht="11.25" customHeight="1">
      <c r="A97" s="13" t="s">
        <v>13</v>
      </c>
      <c r="B97" s="13" t="s">
        <v>29</v>
      </c>
      <c r="C97" s="13" t="s">
        <v>23</v>
      </c>
      <c r="D97" s="15"/>
      <c r="E97" s="17">
        <v>24000</v>
      </c>
      <c r="F97" s="16"/>
    </row>
    <row r="98" spans="1:6" ht="11.25" customHeight="1">
      <c r="A98" s="13" t="s">
        <v>133</v>
      </c>
      <c r="B98" s="13" t="s">
        <v>34</v>
      </c>
      <c r="C98" s="13" t="s">
        <v>33</v>
      </c>
      <c r="D98" s="15"/>
      <c r="E98" s="17">
        <v>15000</v>
      </c>
      <c r="F98" s="16"/>
    </row>
    <row r="99" spans="1:6" s="7" customFormat="1" ht="12.75">
      <c r="A99" s="2"/>
      <c r="B99" s="3"/>
      <c r="C99" s="4" t="s">
        <v>131</v>
      </c>
      <c r="D99" s="4"/>
      <c r="E99" s="5">
        <f>SUM(E89:E98)</f>
        <v>88008.23</v>
      </c>
      <c r="F99" s="6">
        <v>0.2708</v>
      </c>
    </row>
    <row r="103" ht="9.75">
      <c r="E103" s="9">
        <f>E88+E99</f>
        <v>325077.83</v>
      </c>
    </row>
    <row r="105" ht="9.75">
      <c r="E105">
        <f>E88/E103*100</f>
        <v>72.92702796742552</v>
      </c>
    </row>
    <row r="106" ht="9.75">
      <c r="E106">
        <f>E99/E103*100</f>
        <v>27.072972032574473</v>
      </c>
    </row>
  </sheetData>
  <sheetProtection/>
  <mergeCells count="2">
    <mergeCell ref="A1:F1"/>
    <mergeCell ref="A2:F2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Алимова</cp:lastModifiedBy>
  <cp:lastPrinted>2021-09-30T12:46:38Z</cp:lastPrinted>
  <dcterms:created xsi:type="dcterms:W3CDTF">2021-09-30T12:46:38Z</dcterms:created>
  <dcterms:modified xsi:type="dcterms:W3CDTF">2021-09-30T14:33:55Z</dcterms:modified>
  <cp:category/>
  <cp:version/>
  <cp:contentType/>
  <cp:contentStatus/>
  <cp:revision>1</cp:revision>
</cp:coreProperties>
</file>